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litiche Contrattuali e convenzioni\00 - Contratti conclusi ANNO 2024\"/>
    </mc:Choice>
  </mc:AlternateContent>
  <xr:revisionPtr revIDLastSave="0" documentId="13_ncr:1_{54845565-F56F-4338-B353-31690C8B8D7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oglio1" sheetId="1" r:id="rId1"/>
  </sheets>
  <definedNames>
    <definedName name="_xlnm._FilterDatabase" localSheetId="0" hidden="1">Foglio1!$C$1:$C$64</definedName>
    <definedName name="_Hlk156466645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61" i="1"/>
  <c r="H62" i="1"/>
  <c r="H63" i="1"/>
  <c r="H64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32" i="1"/>
  <c r="H31" i="1"/>
  <c r="H30" i="1"/>
  <c r="H27" i="1"/>
  <c r="H16" i="1"/>
  <c r="H23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4" i="1"/>
  <c r="H25" i="1"/>
  <c r="H26" i="1"/>
  <c r="H28" i="1"/>
  <c r="H29" i="1"/>
  <c r="H4" i="1"/>
</calcChain>
</file>

<file path=xl/sharedStrings.xml><?xml version="1.0" encoding="utf-8"?>
<sst xmlns="http://schemas.openxmlformats.org/spreadsheetml/2006/main" count="194" uniqueCount="146">
  <si>
    <t>CIG</t>
  </si>
  <si>
    <t>Tipologia procedura</t>
  </si>
  <si>
    <t>Aggiudicatario</t>
  </si>
  <si>
    <t>Importo affidato</t>
  </si>
  <si>
    <t>Importo liquidato</t>
  </si>
  <si>
    <t>Scostamento</t>
  </si>
  <si>
    <t>RESOCONTO DELLA GESTIONE FINANZIARIA ANNO: 2024</t>
  </si>
  <si>
    <t>Dipartimento della Protezione Civile</t>
  </si>
  <si>
    <t>A02D7A6A48</t>
  </si>
  <si>
    <t>COGEDA SISTEMI Srl</t>
  </si>
  <si>
    <t>Procedura negoziata</t>
  </si>
  <si>
    <t>Data inizio
esecuzione contratto</t>
  </si>
  <si>
    <t>Data fine
esecuzione contratto</t>
  </si>
  <si>
    <t>9801781D8D</t>
  </si>
  <si>
    <t>PANTA FIRE Srl</t>
  </si>
  <si>
    <t>9537445498</t>
  </si>
  <si>
    <t>Procedura aperta</t>
  </si>
  <si>
    <t>GIMAX SRL</t>
  </si>
  <si>
    <t>Z7D3B7EBF1</t>
  </si>
  <si>
    <t>Affidamneto diretto</t>
  </si>
  <si>
    <t>ReteAmbiente Srl</t>
  </si>
  <si>
    <t>Z883B3DEA1</t>
  </si>
  <si>
    <t>Affidamento diretto</t>
  </si>
  <si>
    <t>IEC Telecom Europe</t>
  </si>
  <si>
    <t>Z6D3CC78BF</t>
  </si>
  <si>
    <t>Infocamere Scpa</t>
  </si>
  <si>
    <t>8558840234</t>
  </si>
  <si>
    <t>Kinemetrics inc</t>
  </si>
  <si>
    <t>84920548A5</t>
  </si>
  <si>
    <t>GeoSig Ltd</t>
  </si>
  <si>
    <t>01.12.2020</t>
  </si>
  <si>
    <t>ZE53549038</t>
  </si>
  <si>
    <t xml:space="preserve">ODA </t>
  </si>
  <si>
    <t>telpress Italia Srl</t>
  </si>
  <si>
    <t>Z2A3CD92B6</t>
  </si>
  <si>
    <t>Siemens Industry Software</t>
  </si>
  <si>
    <t>97706871FC</t>
  </si>
  <si>
    <t>RDO</t>
  </si>
  <si>
    <t>Gomedia Satcom Srl</t>
  </si>
  <si>
    <t>Z2E390BA1A</t>
  </si>
  <si>
    <t>RIPE NCC</t>
  </si>
  <si>
    <t>A04F2FCD3F</t>
  </si>
  <si>
    <t>Adesione AQ</t>
  </si>
  <si>
    <t>Eurome Srl</t>
  </si>
  <si>
    <t>A02284501E</t>
  </si>
  <si>
    <t xml:space="preserve">Eustema S.p.A. </t>
  </si>
  <si>
    <t>A03E6187FD</t>
  </si>
  <si>
    <t>Converge S.r.l. - Società Unipersonale</t>
  </si>
  <si>
    <t>ZDE3D255E8</t>
  </si>
  <si>
    <t>Var Group S.p.A.</t>
  </si>
  <si>
    <t>8357444CF4</t>
  </si>
  <si>
    <t>Kyocera spa</t>
  </si>
  <si>
    <t>Z203D01720</t>
  </si>
  <si>
    <t>ENEL ENERGIA SPA</t>
  </si>
  <si>
    <t>Z503C3B76C</t>
  </si>
  <si>
    <t>SCARDELLATO Srl</t>
  </si>
  <si>
    <t>Z933D3FAE7</t>
  </si>
  <si>
    <t>Air Sp&amp;A Srl</t>
  </si>
  <si>
    <t>9641065A84</t>
  </si>
  <si>
    <t>B23DBB02FF</t>
  </si>
  <si>
    <t>TD sul Mepa</t>
  </si>
  <si>
    <t xml:space="preserve">ROHDE &amp; SCHWARZ ITALIA </t>
  </si>
  <si>
    <t>Z54397FF78</t>
  </si>
  <si>
    <t>LT AIRBORNE SYSTEMS S.R.L.</t>
  </si>
  <si>
    <t>97842835C1</t>
  </si>
  <si>
    <t>TIM S.p.A.</t>
  </si>
  <si>
    <t>8614657FD5</t>
  </si>
  <si>
    <t>ODA Convenzione Consip</t>
  </si>
  <si>
    <t>A05A743245</t>
  </si>
  <si>
    <t>lettera di commessa</t>
  </si>
  <si>
    <t>ARPA LAZIO</t>
  </si>
  <si>
    <t>B09FC3762E</t>
  </si>
  <si>
    <t xml:space="preserve">B &amp; C di EMILIO BOCCIA e CORRADO CATENA snc </t>
  </si>
  <si>
    <t>G.L. Impianti Srl</t>
  </si>
  <si>
    <t>A01D2EB0ED</t>
  </si>
  <si>
    <t xml:space="preserve">Giorgia Melone </t>
  </si>
  <si>
    <t>ODA</t>
  </si>
  <si>
    <t>9334951542</t>
  </si>
  <si>
    <t>GR SOLUTION Srl</t>
  </si>
  <si>
    <t>B3EE151E9F</t>
  </si>
  <si>
    <t>Cita Seconda SRL</t>
  </si>
  <si>
    <t>Zd13DA1CAD</t>
  </si>
  <si>
    <t>Dierre Dimensione Ricambi SPA</t>
  </si>
  <si>
    <t>Z163CDFA27</t>
  </si>
  <si>
    <t>Gestioni Riunite Autolavaggio G.R. srl</t>
  </si>
  <si>
    <t>ZDA3CDF90E</t>
  </si>
  <si>
    <t>Ditta lentisco Gomme srl</t>
  </si>
  <si>
    <t>A0222100D5</t>
  </si>
  <si>
    <t>Autotorini Roma spa ( Mercedes)</t>
  </si>
  <si>
    <t>81299051D8</t>
  </si>
  <si>
    <t>813024171D</t>
  </si>
  <si>
    <t>Leasys spa (noleggio dacia)</t>
  </si>
  <si>
    <t>Leasys spa (noleggio furgoni)</t>
  </si>
  <si>
    <t>8273298D7A</t>
  </si>
  <si>
    <t>Leasys spa (noleggio tipo)</t>
  </si>
  <si>
    <t>9037463E62</t>
  </si>
  <si>
    <t>Kuwait Petroleum spa</t>
  </si>
  <si>
    <t>9036534FBF</t>
  </si>
  <si>
    <t>Italiana petroli spa</t>
  </si>
  <si>
    <t>ODA MEPA</t>
  </si>
  <si>
    <t>ELTIME Srl</t>
  </si>
  <si>
    <t>ZB43139520</t>
  </si>
  <si>
    <t>Z4E395517C</t>
  </si>
  <si>
    <t>Lettera di commessa</t>
  </si>
  <si>
    <t>B26E616DCA</t>
  </si>
  <si>
    <t>Affidamento diretto su MEPA</t>
  </si>
  <si>
    <t xml:space="preserve">Studio Consulenza Brevetti Cioncoloni S.r.l. </t>
  </si>
  <si>
    <t>FMB TUBES</t>
  </si>
  <si>
    <t>9365092E63</t>
  </si>
  <si>
    <t>Z573D2A14B</t>
  </si>
  <si>
    <t>MYO SpA</t>
  </si>
  <si>
    <t>B281FF8405</t>
  </si>
  <si>
    <t xml:space="preserve">NIKE Srl </t>
  </si>
  <si>
    <t>A03153BBF8</t>
  </si>
  <si>
    <t>Sartoria Schiavi Srl</t>
  </si>
  <si>
    <t>B18258BD51</t>
  </si>
  <si>
    <t>SIEL SpA</t>
  </si>
  <si>
    <t>B06528AAC6</t>
  </si>
  <si>
    <t>9306808CE9</t>
  </si>
  <si>
    <t>SPRINT Srl</t>
  </si>
  <si>
    <t>B16B9C8DC9</t>
  </si>
  <si>
    <t>THINK BRIGHT Srl</t>
  </si>
  <si>
    <t>9205095CB0</t>
  </si>
  <si>
    <t>TORRENTI DAVIDE</t>
  </si>
  <si>
    <t>B058648BB3</t>
  </si>
  <si>
    <t>VERIMPIANTI Srl</t>
  </si>
  <si>
    <t>8689790C99</t>
  </si>
  <si>
    <t>8959739286</t>
  </si>
  <si>
    <t>Hera Comm spa</t>
  </si>
  <si>
    <t>B182ECFC24</t>
  </si>
  <si>
    <t>Trattativa Diretta MEPA</t>
  </si>
  <si>
    <t>Feltrinelli spa</t>
  </si>
  <si>
    <t>B24BA7DFB1</t>
  </si>
  <si>
    <t>Grafiche professionali Italia srl</t>
  </si>
  <si>
    <t>B278DF1298</t>
  </si>
  <si>
    <t>Stampa Tipolitografica Italaian srl</t>
  </si>
  <si>
    <t>B179F7027E</t>
  </si>
  <si>
    <t>X Point srl</t>
  </si>
  <si>
    <t>procedura aperta</t>
  </si>
  <si>
    <t>EUROVINIL SPA</t>
  </si>
  <si>
    <t>20399457DC</t>
  </si>
  <si>
    <t>TEAM SERVICES</t>
  </si>
  <si>
    <t>AQ CONSIP</t>
  </si>
  <si>
    <t>8323710C6</t>
  </si>
  <si>
    <t>B089D37EA7</t>
  </si>
  <si>
    <t>TELEXTITALIA di Curzi Vincenzo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</si>
</sst>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topLeftCell="B1" workbookViewId="0">
      <selection activeCell="J54" sqref="J54"/>
    </sheetView>
  </sheetViews>
  <sheetFormatPr defaultRowHeight="14.5" x14ac:dyDescent="0.35"/>
  <cols>
    <col min="1" max="1" width="19" style="9" customWidth="1"/>
    <col min="2" max="2" width="26.08984375" style="9" customWidth="1"/>
    <col min="3" max="3" width="52.90625" style="3" bestFit="1" customWidth="1"/>
    <col min="4" max="5" width="18.453125" style="11" bestFit="1" customWidth="1"/>
    <col min="6" max="6" width="13.54296875" style="7" customWidth="1"/>
    <col min="7" max="7" width="14.36328125" style="7" customWidth="1"/>
    <col min="8" max="8" width="17.54296875" style="7" customWidth="1"/>
    <col min="9" max="9" width="15.6328125" customWidth="1"/>
  </cols>
  <sheetData>
    <row r="1" spans="1:8" ht="37.25" customHeight="1" x14ac:dyDescent="0.35">
      <c r="A1" s="19" t="s">
        <v>6</v>
      </c>
      <c r="B1" s="20"/>
      <c r="C1" s="21"/>
      <c r="D1" s="21"/>
      <c r="E1" s="21"/>
      <c r="F1" s="21"/>
      <c r="G1" s="21"/>
      <c r="H1" s="22"/>
    </row>
    <row r="2" spans="1:8" ht="31.5" customHeight="1" x14ac:dyDescent="0.35">
      <c r="A2" s="23" t="s">
        <v>7</v>
      </c>
      <c r="B2" s="24"/>
      <c r="C2" s="25"/>
      <c r="D2" s="25"/>
      <c r="E2" s="25"/>
      <c r="F2" s="25"/>
      <c r="G2" s="25"/>
      <c r="H2" s="26"/>
    </row>
    <row r="3" spans="1:8" ht="37.25" customHeight="1" x14ac:dyDescent="0.35">
      <c r="A3" s="1" t="s">
        <v>0</v>
      </c>
      <c r="B3" s="1" t="s">
        <v>1</v>
      </c>
      <c r="C3" s="1" t="s">
        <v>2</v>
      </c>
      <c r="D3" s="4" t="s">
        <v>11</v>
      </c>
      <c r="E3" s="4" t="s">
        <v>12</v>
      </c>
      <c r="F3" s="5" t="s">
        <v>3</v>
      </c>
      <c r="G3" s="5" t="s">
        <v>4</v>
      </c>
      <c r="H3" s="5" t="s">
        <v>5</v>
      </c>
    </row>
    <row r="4" spans="1:8" s="17" customFormat="1" ht="14" x14ac:dyDescent="0.3">
      <c r="A4" s="8" t="s">
        <v>8</v>
      </c>
      <c r="B4" s="8" t="s">
        <v>10</v>
      </c>
      <c r="C4" s="2" t="s">
        <v>9</v>
      </c>
      <c r="D4" s="10">
        <v>45287</v>
      </c>
      <c r="E4" s="10">
        <v>45328</v>
      </c>
      <c r="F4" s="6">
        <v>39850</v>
      </c>
      <c r="G4" s="6">
        <v>39850</v>
      </c>
      <c r="H4" s="6">
        <f>+F4-G4</f>
        <v>0</v>
      </c>
    </row>
    <row r="5" spans="1:8" s="17" customFormat="1" ht="14" x14ac:dyDescent="0.3">
      <c r="A5" s="8" t="s">
        <v>13</v>
      </c>
      <c r="B5" s="8" t="s">
        <v>10</v>
      </c>
      <c r="C5" s="2" t="s">
        <v>14</v>
      </c>
      <c r="D5" s="10">
        <v>45190</v>
      </c>
      <c r="E5" s="10">
        <v>45327</v>
      </c>
      <c r="F5" s="6">
        <v>68598</v>
      </c>
      <c r="G5" s="6">
        <v>68598</v>
      </c>
      <c r="H5" s="6">
        <f t="shared" ref="H5:H29" si="0">+F5-G5</f>
        <v>0</v>
      </c>
    </row>
    <row r="6" spans="1:8" s="17" customFormat="1" ht="14" x14ac:dyDescent="0.3">
      <c r="A6" s="8" t="s">
        <v>15</v>
      </c>
      <c r="B6" s="8" t="s">
        <v>16</v>
      </c>
      <c r="C6" s="2" t="s">
        <v>17</v>
      </c>
      <c r="D6" s="10">
        <v>45049</v>
      </c>
      <c r="E6" s="10">
        <v>45335</v>
      </c>
      <c r="F6" s="6">
        <v>115320</v>
      </c>
      <c r="G6" s="6">
        <v>115320</v>
      </c>
      <c r="H6" s="6">
        <f t="shared" si="0"/>
        <v>0</v>
      </c>
    </row>
    <row r="7" spans="1:8" s="17" customFormat="1" ht="14" x14ac:dyDescent="0.3">
      <c r="A7" s="8" t="s">
        <v>18</v>
      </c>
      <c r="B7" s="8" t="s">
        <v>19</v>
      </c>
      <c r="C7" s="2" t="s">
        <v>20</v>
      </c>
      <c r="D7" s="10">
        <v>45108</v>
      </c>
      <c r="E7" s="10">
        <v>45473</v>
      </c>
      <c r="F7" s="6">
        <v>1183</v>
      </c>
      <c r="G7" s="6">
        <v>1183</v>
      </c>
      <c r="H7" s="6">
        <f t="shared" si="0"/>
        <v>0</v>
      </c>
    </row>
    <row r="8" spans="1:8" s="17" customFormat="1" ht="14" x14ac:dyDescent="0.3">
      <c r="A8" s="8" t="s">
        <v>21</v>
      </c>
      <c r="B8" s="8" t="s">
        <v>22</v>
      </c>
      <c r="C8" s="2" t="s">
        <v>23</v>
      </c>
      <c r="D8" s="10">
        <v>45292</v>
      </c>
      <c r="E8" s="10">
        <v>45657</v>
      </c>
      <c r="F8" s="6">
        <v>12140</v>
      </c>
      <c r="G8" s="6">
        <v>12140</v>
      </c>
      <c r="H8" s="6">
        <f t="shared" si="0"/>
        <v>0</v>
      </c>
    </row>
    <row r="9" spans="1:8" s="17" customFormat="1" ht="14" x14ac:dyDescent="0.3">
      <c r="A9" s="8" t="s">
        <v>24</v>
      </c>
      <c r="B9" s="8" t="s">
        <v>22</v>
      </c>
      <c r="C9" s="2" t="s">
        <v>25</v>
      </c>
      <c r="D9" s="10">
        <v>45292</v>
      </c>
      <c r="E9" s="10">
        <v>45657</v>
      </c>
      <c r="F9" s="6">
        <v>1110</v>
      </c>
      <c r="G9" s="6">
        <v>1110</v>
      </c>
      <c r="H9" s="6">
        <f t="shared" si="0"/>
        <v>0</v>
      </c>
    </row>
    <row r="10" spans="1:8" s="17" customFormat="1" ht="14" x14ac:dyDescent="0.3">
      <c r="A10" s="8" t="s">
        <v>26</v>
      </c>
      <c r="B10" s="8" t="s">
        <v>10</v>
      </c>
      <c r="C10" s="2" t="s">
        <v>27</v>
      </c>
      <c r="D10" s="10">
        <v>44197</v>
      </c>
      <c r="E10" s="10">
        <v>45351</v>
      </c>
      <c r="F10" s="6">
        <v>5239999.45</v>
      </c>
      <c r="G10" s="6">
        <v>5239999.45</v>
      </c>
      <c r="H10" s="6">
        <f t="shared" si="0"/>
        <v>0</v>
      </c>
    </row>
    <row r="11" spans="1:8" s="17" customFormat="1" ht="14" x14ac:dyDescent="0.3">
      <c r="A11" s="8" t="s">
        <v>28</v>
      </c>
      <c r="B11" s="8" t="s">
        <v>10</v>
      </c>
      <c r="C11" s="2" t="s">
        <v>29</v>
      </c>
      <c r="D11" s="10" t="s">
        <v>30</v>
      </c>
      <c r="E11" s="10">
        <v>45330</v>
      </c>
      <c r="F11" s="6">
        <v>1791216.76</v>
      </c>
      <c r="G11" s="6">
        <v>1761886.25</v>
      </c>
      <c r="H11" s="6">
        <f t="shared" si="0"/>
        <v>29330.510000000009</v>
      </c>
    </row>
    <row r="12" spans="1:8" s="17" customFormat="1" ht="14" x14ac:dyDescent="0.3">
      <c r="A12" s="8" t="s">
        <v>31</v>
      </c>
      <c r="B12" s="8" t="s">
        <v>32</v>
      </c>
      <c r="C12" s="2" t="s">
        <v>33</v>
      </c>
      <c r="D12" s="10">
        <v>44652</v>
      </c>
      <c r="E12" s="10">
        <v>45382</v>
      </c>
      <c r="F12" s="6">
        <v>20671.2</v>
      </c>
      <c r="G12" s="6">
        <v>20671.2</v>
      </c>
      <c r="H12" s="6">
        <f t="shared" si="0"/>
        <v>0</v>
      </c>
    </row>
    <row r="13" spans="1:8" s="17" customFormat="1" ht="14" x14ac:dyDescent="0.3">
      <c r="A13" s="8" t="s">
        <v>34</v>
      </c>
      <c r="B13" s="8" t="s">
        <v>22</v>
      </c>
      <c r="C13" s="2" t="s">
        <v>35</v>
      </c>
      <c r="D13" s="10">
        <v>45292</v>
      </c>
      <c r="E13" s="10">
        <v>45657</v>
      </c>
      <c r="F13" s="6">
        <v>17535</v>
      </c>
      <c r="G13" s="6">
        <v>17535</v>
      </c>
      <c r="H13" s="6">
        <f t="shared" si="0"/>
        <v>0</v>
      </c>
    </row>
    <row r="14" spans="1:8" s="17" customFormat="1" ht="14" x14ac:dyDescent="0.3">
      <c r="A14" s="8" t="s">
        <v>36</v>
      </c>
      <c r="B14" s="8" t="s">
        <v>37</v>
      </c>
      <c r="C14" s="2" t="s">
        <v>38</v>
      </c>
      <c r="D14" s="10">
        <v>45140</v>
      </c>
      <c r="E14" s="10">
        <v>45505</v>
      </c>
      <c r="F14" s="6">
        <v>121200</v>
      </c>
      <c r="G14" s="6">
        <v>121200</v>
      </c>
      <c r="H14" s="6">
        <f t="shared" si="0"/>
        <v>0</v>
      </c>
    </row>
    <row r="15" spans="1:8" s="17" customFormat="1" ht="14" x14ac:dyDescent="0.3">
      <c r="A15" s="8" t="s">
        <v>39</v>
      </c>
      <c r="B15" s="8" t="s">
        <v>22</v>
      </c>
      <c r="C15" s="2" t="s">
        <v>40</v>
      </c>
      <c r="D15" s="10">
        <v>45292</v>
      </c>
      <c r="E15" s="10">
        <v>45657</v>
      </c>
      <c r="F15" s="6">
        <v>1541.82</v>
      </c>
      <c r="G15" s="6">
        <v>1541.82</v>
      </c>
      <c r="H15" s="6">
        <f t="shared" si="0"/>
        <v>0</v>
      </c>
    </row>
    <row r="16" spans="1:8" s="17" customFormat="1" ht="14" x14ac:dyDescent="0.3">
      <c r="A16" s="8" t="s">
        <v>41</v>
      </c>
      <c r="B16" s="8" t="s">
        <v>42</v>
      </c>
      <c r="C16" s="2" t="s">
        <v>43</v>
      </c>
      <c r="D16" s="10">
        <v>45334</v>
      </c>
      <c r="E16" s="10">
        <v>45473</v>
      </c>
      <c r="F16" s="6">
        <v>689830</v>
      </c>
      <c r="G16" s="6">
        <v>689830</v>
      </c>
      <c r="H16" s="6">
        <f>+F16-G16</f>
        <v>0</v>
      </c>
    </row>
    <row r="17" spans="1:8" s="17" customFormat="1" ht="14" x14ac:dyDescent="0.3">
      <c r="A17" s="18" t="s">
        <v>44</v>
      </c>
      <c r="B17" s="8" t="s">
        <v>22</v>
      </c>
      <c r="C17" s="17" t="s">
        <v>45</v>
      </c>
      <c r="D17" s="10">
        <v>45236</v>
      </c>
      <c r="E17" s="10">
        <v>45358</v>
      </c>
      <c r="F17" s="6">
        <v>139344.26</v>
      </c>
      <c r="G17" s="6">
        <v>135500</v>
      </c>
      <c r="H17" s="6">
        <f t="shared" si="0"/>
        <v>3844.2600000000093</v>
      </c>
    </row>
    <row r="18" spans="1:8" s="17" customFormat="1" ht="14" x14ac:dyDescent="0.3">
      <c r="A18" s="8" t="s">
        <v>46</v>
      </c>
      <c r="B18" s="8" t="s">
        <v>67</v>
      </c>
      <c r="C18" s="2" t="s">
        <v>47</v>
      </c>
      <c r="D18" s="10">
        <v>45292</v>
      </c>
      <c r="E18" s="10">
        <v>45657</v>
      </c>
      <c r="F18" s="6">
        <v>195963.94</v>
      </c>
      <c r="G18" s="6">
        <v>195963.94</v>
      </c>
      <c r="H18" s="6">
        <f t="shared" si="0"/>
        <v>0</v>
      </c>
    </row>
    <row r="19" spans="1:8" s="17" customFormat="1" ht="14" x14ac:dyDescent="0.3">
      <c r="A19" s="8" t="s">
        <v>48</v>
      </c>
      <c r="B19" s="8" t="s">
        <v>67</v>
      </c>
      <c r="C19" s="2" t="s">
        <v>49</v>
      </c>
      <c r="D19" s="10">
        <v>45241</v>
      </c>
      <c r="E19" s="10">
        <v>45381</v>
      </c>
      <c r="F19" s="6">
        <v>4059.8</v>
      </c>
      <c r="G19" s="6">
        <v>4059.8</v>
      </c>
      <c r="H19" s="6">
        <f t="shared" si="0"/>
        <v>0</v>
      </c>
    </row>
    <row r="20" spans="1:8" s="17" customFormat="1" ht="14" x14ac:dyDescent="0.3">
      <c r="A20" s="8" t="s">
        <v>50</v>
      </c>
      <c r="B20" s="8" t="s">
        <v>67</v>
      </c>
      <c r="C20" s="2" t="s">
        <v>51</v>
      </c>
      <c r="D20" s="10">
        <v>44075</v>
      </c>
      <c r="E20" s="10">
        <v>45535</v>
      </c>
      <c r="F20" s="6">
        <v>47241.599999999999</v>
      </c>
      <c r="G20" s="6">
        <v>47241.599999999999</v>
      </c>
      <c r="H20" s="6">
        <f t="shared" si="0"/>
        <v>0</v>
      </c>
    </row>
    <row r="21" spans="1:8" s="17" customFormat="1" ht="14" x14ac:dyDescent="0.3">
      <c r="A21" s="8" t="s">
        <v>52</v>
      </c>
      <c r="B21" s="8" t="s">
        <v>67</v>
      </c>
      <c r="C21" s="2" t="s">
        <v>53</v>
      </c>
      <c r="D21" s="10">
        <v>45292</v>
      </c>
      <c r="E21" s="10">
        <v>45657</v>
      </c>
      <c r="F21" s="6">
        <v>1500</v>
      </c>
      <c r="G21" s="6">
        <v>1500</v>
      </c>
      <c r="H21" s="6">
        <f t="shared" si="0"/>
        <v>0</v>
      </c>
    </row>
    <row r="22" spans="1:8" s="17" customFormat="1" ht="14" x14ac:dyDescent="0.3">
      <c r="A22" s="8" t="s">
        <v>54</v>
      </c>
      <c r="B22" s="8" t="s">
        <v>37</v>
      </c>
      <c r="C22" s="2" t="s">
        <v>55</v>
      </c>
      <c r="D22" s="10">
        <v>45204</v>
      </c>
      <c r="E22" s="10">
        <v>45359</v>
      </c>
      <c r="F22" s="6">
        <v>29800</v>
      </c>
      <c r="G22" s="6">
        <v>29800</v>
      </c>
      <c r="H22" s="6">
        <f t="shared" si="0"/>
        <v>0</v>
      </c>
    </row>
    <row r="23" spans="1:8" s="17" customFormat="1" ht="14" x14ac:dyDescent="0.3">
      <c r="A23" s="8" t="s">
        <v>58</v>
      </c>
      <c r="B23" s="8" t="s">
        <v>16</v>
      </c>
      <c r="C23" s="2" t="s">
        <v>57</v>
      </c>
      <c r="D23" s="10">
        <v>45092</v>
      </c>
      <c r="E23" s="10">
        <v>45554</v>
      </c>
      <c r="F23" s="12">
        <v>7544819.2000000002</v>
      </c>
      <c r="G23" s="6">
        <v>1735514.7</v>
      </c>
      <c r="H23" s="6">
        <f t="shared" si="0"/>
        <v>5809304.5</v>
      </c>
    </row>
    <row r="24" spans="1:8" s="17" customFormat="1" ht="14" x14ac:dyDescent="0.3">
      <c r="A24" s="8" t="s">
        <v>59</v>
      </c>
      <c r="B24" s="8" t="s">
        <v>60</v>
      </c>
      <c r="C24" s="2" t="s">
        <v>61</v>
      </c>
      <c r="D24" s="10">
        <v>45506</v>
      </c>
      <c r="E24" s="10">
        <v>45635</v>
      </c>
      <c r="F24" s="6">
        <v>124858.74</v>
      </c>
      <c r="G24" s="6">
        <v>124858.74</v>
      </c>
      <c r="H24" s="6">
        <f t="shared" si="0"/>
        <v>0</v>
      </c>
    </row>
    <row r="25" spans="1:8" s="17" customFormat="1" ht="14" x14ac:dyDescent="0.3">
      <c r="A25" s="8" t="s">
        <v>62</v>
      </c>
      <c r="B25" s="8" t="s">
        <v>22</v>
      </c>
      <c r="C25" s="2" t="s">
        <v>63</v>
      </c>
      <c r="D25" s="10">
        <v>44949</v>
      </c>
      <c r="E25" s="10">
        <v>45484</v>
      </c>
      <c r="F25" s="6">
        <v>5124</v>
      </c>
      <c r="G25" s="6">
        <v>5124</v>
      </c>
      <c r="H25" s="6">
        <f t="shared" si="0"/>
        <v>0</v>
      </c>
    </row>
    <row r="26" spans="1:8" s="17" customFormat="1" ht="14" x14ac:dyDescent="0.3">
      <c r="A26" s="8" t="s">
        <v>64</v>
      </c>
      <c r="B26" s="8" t="s">
        <v>67</v>
      </c>
      <c r="C26" s="2" t="s">
        <v>65</v>
      </c>
      <c r="D26" s="10">
        <v>45040</v>
      </c>
      <c r="E26" s="10">
        <v>45473</v>
      </c>
      <c r="F26" s="6">
        <v>126012.38</v>
      </c>
      <c r="G26" s="6">
        <v>126012.38</v>
      </c>
      <c r="H26" s="6">
        <f t="shared" si="0"/>
        <v>0</v>
      </c>
    </row>
    <row r="27" spans="1:8" s="17" customFormat="1" ht="14" x14ac:dyDescent="0.3">
      <c r="A27" s="8" t="s">
        <v>66</v>
      </c>
      <c r="B27" s="8" t="s">
        <v>37</v>
      </c>
      <c r="C27" s="2" t="s">
        <v>33</v>
      </c>
      <c r="D27" s="10">
        <v>44216</v>
      </c>
      <c r="E27" s="10">
        <v>45310</v>
      </c>
      <c r="F27" s="6">
        <v>60928</v>
      </c>
      <c r="G27" s="6">
        <v>60928</v>
      </c>
      <c r="H27" s="6">
        <f t="shared" ref="H27" si="1">+F27-G27</f>
        <v>0</v>
      </c>
    </row>
    <row r="28" spans="1:8" s="17" customFormat="1" ht="14" x14ac:dyDescent="0.3">
      <c r="A28" s="8" t="s">
        <v>68</v>
      </c>
      <c r="B28" s="8" t="s">
        <v>69</v>
      </c>
      <c r="C28" s="2" t="s">
        <v>70</v>
      </c>
      <c r="D28" s="10">
        <v>45435</v>
      </c>
      <c r="E28" s="10">
        <v>45505</v>
      </c>
      <c r="F28" s="6">
        <v>264.74</v>
      </c>
      <c r="G28" s="6">
        <v>264.74</v>
      </c>
      <c r="H28" s="6">
        <f t="shared" si="0"/>
        <v>0</v>
      </c>
    </row>
    <row r="29" spans="1:8" s="17" customFormat="1" ht="14" x14ac:dyDescent="0.3">
      <c r="A29" s="8" t="s">
        <v>71</v>
      </c>
      <c r="B29" s="8" t="s">
        <v>37</v>
      </c>
      <c r="C29" s="2" t="s">
        <v>72</v>
      </c>
      <c r="D29" s="10">
        <v>45386</v>
      </c>
      <c r="E29" s="10">
        <v>45504</v>
      </c>
      <c r="F29" s="6">
        <v>116728</v>
      </c>
      <c r="G29" s="6">
        <v>116728</v>
      </c>
      <c r="H29" s="6">
        <f t="shared" si="0"/>
        <v>0</v>
      </c>
    </row>
    <row r="30" spans="1:8" s="17" customFormat="1" ht="14" x14ac:dyDescent="0.3">
      <c r="A30" s="8" t="s">
        <v>56</v>
      </c>
      <c r="B30" s="8" t="s">
        <v>37</v>
      </c>
      <c r="C30" s="2" t="s">
        <v>73</v>
      </c>
      <c r="D30" s="10">
        <v>45272</v>
      </c>
      <c r="E30" s="10">
        <v>45351</v>
      </c>
      <c r="F30" s="6">
        <v>34630</v>
      </c>
      <c r="G30" s="6">
        <v>34630</v>
      </c>
      <c r="H30" s="6">
        <f t="shared" ref="H30:H31" si="2">+F30-G30</f>
        <v>0</v>
      </c>
    </row>
    <row r="31" spans="1:8" s="17" customFormat="1" ht="14" x14ac:dyDescent="0.3">
      <c r="A31" s="8" t="s">
        <v>74</v>
      </c>
      <c r="B31" s="8" t="s">
        <v>76</v>
      </c>
      <c r="C31" s="2" t="s">
        <v>75</v>
      </c>
      <c r="D31" s="10">
        <v>45288</v>
      </c>
      <c r="E31" s="10">
        <v>45512</v>
      </c>
      <c r="F31" s="6">
        <v>127678</v>
      </c>
      <c r="G31" s="6">
        <v>127678</v>
      </c>
      <c r="H31" s="6">
        <f t="shared" si="2"/>
        <v>0</v>
      </c>
    </row>
    <row r="32" spans="1:8" s="17" customFormat="1" ht="14" x14ac:dyDescent="0.3">
      <c r="A32" s="8" t="s">
        <v>77</v>
      </c>
      <c r="B32" s="8" t="s">
        <v>37</v>
      </c>
      <c r="C32" s="2" t="s">
        <v>78</v>
      </c>
      <c r="D32" s="10">
        <v>44832</v>
      </c>
      <c r="E32" s="10">
        <v>45643</v>
      </c>
      <c r="F32" s="6">
        <v>89400</v>
      </c>
      <c r="G32" s="6">
        <v>89400</v>
      </c>
      <c r="H32" s="6">
        <f t="shared" ref="H32" si="3">+F32-G32</f>
        <v>0</v>
      </c>
    </row>
    <row r="33" spans="1:8" s="17" customFormat="1" ht="14" x14ac:dyDescent="0.3">
      <c r="A33" s="8" t="s">
        <v>79</v>
      </c>
      <c r="B33" s="8" t="s">
        <v>37</v>
      </c>
      <c r="C33" s="2" t="s">
        <v>80</v>
      </c>
      <c r="D33" s="10">
        <v>45587</v>
      </c>
      <c r="E33" s="10">
        <v>45609</v>
      </c>
      <c r="F33" s="6">
        <v>4562.8</v>
      </c>
      <c r="G33" s="6">
        <v>4562.8</v>
      </c>
      <c r="H33" s="6">
        <f t="shared" ref="H33:H61" si="4">+F33-G33</f>
        <v>0</v>
      </c>
    </row>
    <row r="34" spans="1:8" s="17" customFormat="1" ht="14" x14ac:dyDescent="0.3">
      <c r="A34" s="8" t="s">
        <v>81</v>
      </c>
      <c r="B34" s="8" t="s">
        <v>69</v>
      </c>
      <c r="C34" s="2" t="s">
        <v>82</v>
      </c>
      <c r="D34" s="10">
        <v>45272</v>
      </c>
      <c r="E34" s="10">
        <v>45320</v>
      </c>
      <c r="F34" s="6">
        <v>1927.6</v>
      </c>
      <c r="G34" s="6">
        <v>1927.6</v>
      </c>
      <c r="H34" s="6">
        <f t="shared" si="4"/>
        <v>0</v>
      </c>
    </row>
    <row r="35" spans="1:8" s="17" customFormat="1" ht="14" x14ac:dyDescent="0.3">
      <c r="A35" s="8" t="s">
        <v>83</v>
      </c>
      <c r="B35" s="8" t="s">
        <v>69</v>
      </c>
      <c r="C35" s="2" t="s">
        <v>84</v>
      </c>
      <c r="D35" s="10">
        <v>45224</v>
      </c>
      <c r="E35" s="10">
        <v>45590</v>
      </c>
      <c r="F35" s="6">
        <v>5490</v>
      </c>
      <c r="G35" s="6">
        <v>4736.6099999999997</v>
      </c>
      <c r="H35" s="6">
        <f t="shared" si="4"/>
        <v>753.39000000000033</v>
      </c>
    </row>
    <row r="36" spans="1:8" s="17" customFormat="1" ht="14" x14ac:dyDescent="0.3">
      <c r="A36" s="8" t="s">
        <v>85</v>
      </c>
      <c r="B36" s="8" t="s">
        <v>37</v>
      </c>
      <c r="C36" s="2" t="s">
        <v>86</v>
      </c>
      <c r="D36" s="10">
        <v>45223</v>
      </c>
      <c r="E36" s="10">
        <v>45589</v>
      </c>
      <c r="F36" s="6">
        <v>5490</v>
      </c>
      <c r="G36" s="6">
        <v>5113.6099999999997</v>
      </c>
      <c r="H36" s="6">
        <f t="shared" si="4"/>
        <v>376.39000000000033</v>
      </c>
    </row>
    <row r="37" spans="1:8" s="17" customFormat="1" ht="14" x14ac:dyDescent="0.3">
      <c r="A37" s="8" t="s">
        <v>87</v>
      </c>
      <c r="B37" s="8" t="s">
        <v>69</v>
      </c>
      <c r="C37" s="2" t="s">
        <v>88</v>
      </c>
      <c r="D37" s="10">
        <v>45224</v>
      </c>
      <c r="E37" s="10">
        <v>45559</v>
      </c>
      <c r="F37" s="6">
        <v>165900</v>
      </c>
      <c r="G37" s="6">
        <v>165900</v>
      </c>
      <c r="H37" s="6">
        <f t="shared" si="4"/>
        <v>0</v>
      </c>
    </row>
    <row r="38" spans="1:8" s="17" customFormat="1" ht="14" x14ac:dyDescent="0.3">
      <c r="A38" s="8" t="s">
        <v>89</v>
      </c>
      <c r="B38" s="8" t="s">
        <v>67</v>
      </c>
      <c r="C38" s="2" t="s">
        <v>92</v>
      </c>
      <c r="D38" s="10">
        <v>43811</v>
      </c>
      <c r="E38" s="10">
        <v>45490</v>
      </c>
      <c r="F38" s="6">
        <v>117479.56</v>
      </c>
      <c r="G38" s="6">
        <v>114895.83</v>
      </c>
      <c r="H38" s="6">
        <f t="shared" si="4"/>
        <v>2583.7299999999959</v>
      </c>
    </row>
    <row r="39" spans="1:8" s="17" customFormat="1" ht="14" x14ac:dyDescent="0.3">
      <c r="A39" s="8" t="s">
        <v>90</v>
      </c>
      <c r="B39" s="8" t="s">
        <v>67</v>
      </c>
      <c r="C39" s="2" t="s">
        <v>91</v>
      </c>
      <c r="D39" s="10">
        <v>43811</v>
      </c>
      <c r="E39" s="10">
        <v>45412</v>
      </c>
      <c r="F39" s="6">
        <v>137276.35</v>
      </c>
      <c r="G39" s="6">
        <v>137276.35</v>
      </c>
      <c r="H39" s="6">
        <f t="shared" si="4"/>
        <v>0</v>
      </c>
    </row>
    <row r="40" spans="1:8" s="17" customFormat="1" ht="14" x14ac:dyDescent="0.3">
      <c r="A40" s="8" t="s">
        <v>93</v>
      </c>
      <c r="B40" s="8" t="s">
        <v>67</v>
      </c>
      <c r="C40" s="2" t="s">
        <v>94</v>
      </c>
      <c r="D40" s="10">
        <v>43942</v>
      </c>
      <c r="E40" s="10">
        <v>45377</v>
      </c>
      <c r="F40" s="6">
        <v>112612.64</v>
      </c>
      <c r="G40" s="6">
        <v>111763.49</v>
      </c>
      <c r="H40" s="6">
        <f t="shared" si="4"/>
        <v>849.14999999999418</v>
      </c>
    </row>
    <row r="41" spans="1:8" s="17" customFormat="1" ht="14" x14ac:dyDescent="0.3">
      <c r="A41" s="8" t="s">
        <v>95</v>
      </c>
      <c r="B41" s="8" t="s">
        <v>67</v>
      </c>
      <c r="C41" s="2" t="s">
        <v>96</v>
      </c>
      <c r="D41" s="10">
        <v>44571</v>
      </c>
      <c r="E41" s="10">
        <v>45626</v>
      </c>
      <c r="F41" s="6">
        <v>108000</v>
      </c>
      <c r="G41" s="6">
        <v>104526.66</v>
      </c>
      <c r="H41" s="6">
        <f t="shared" si="4"/>
        <v>3473.3399999999965</v>
      </c>
    </row>
    <row r="42" spans="1:8" s="17" customFormat="1" ht="14" x14ac:dyDescent="0.3">
      <c r="A42" s="8" t="s">
        <v>97</v>
      </c>
      <c r="B42" s="8" t="s">
        <v>67</v>
      </c>
      <c r="C42" s="2" t="s">
        <v>98</v>
      </c>
      <c r="D42" s="10">
        <v>44571</v>
      </c>
      <c r="E42" s="10">
        <v>45626</v>
      </c>
      <c r="F42" s="6">
        <v>168000</v>
      </c>
      <c r="G42" s="6">
        <v>167685.24</v>
      </c>
      <c r="H42" s="6">
        <f t="shared" si="4"/>
        <v>314.76000000000931</v>
      </c>
    </row>
    <row r="43" spans="1:8" s="17" customFormat="1" ht="14" x14ac:dyDescent="0.3">
      <c r="A43" s="8" t="s">
        <v>101</v>
      </c>
      <c r="B43" s="8" t="s">
        <v>99</v>
      </c>
      <c r="C43" s="2" t="s">
        <v>100</v>
      </c>
      <c r="D43" s="10">
        <v>44743</v>
      </c>
      <c r="E43" s="10">
        <v>45473</v>
      </c>
      <c r="F43" s="6">
        <v>9820.7999999999993</v>
      </c>
      <c r="G43" s="6">
        <v>9820.7999999999993</v>
      </c>
      <c r="H43" s="6">
        <f t="shared" si="4"/>
        <v>0</v>
      </c>
    </row>
    <row r="44" spans="1:8" s="17" customFormat="1" ht="14" x14ac:dyDescent="0.3">
      <c r="A44" s="8" t="s">
        <v>102</v>
      </c>
      <c r="B44" s="8" t="s">
        <v>103</v>
      </c>
      <c r="C44" s="2" t="s">
        <v>65</v>
      </c>
      <c r="D44" s="10">
        <v>44927</v>
      </c>
      <c r="E44" s="10">
        <v>45291</v>
      </c>
      <c r="F44" s="6">
        <v>21409.02</v>
      </c>
      <c r="G44" s="6">
        <v>12328.8</v>
      </c>
      <c r="H44" s="6">
        <f t="shared" si="4"/>
        <v>9080.2200000000012</v>
      </c>
    </row>
    <row r="45" spans="1:8" s="17" customFormat="1" ht="14" x14ac:dyDescent="0.3">
      <c r="A45" s="8" t="s">
        <v>104</v>
      </c>
      <c r="B45" s="8" t="s">
        <v>105</v>
      </c>
      <c r="C45" s="2" t="s">
        <v>106</v>
      </c>
      <c r="D45" s="10">
        <v>45511</v>
      </c>
      <c r="E45" s="10">
        <v>45595</v>
      </c>
      <c r="F45" s="6">
        <v>2422.9</v>
      </c>
      <c r="G45" s="6">
        <v>2422.9</v>
      </c>
      <c r="H45" s="6">
        <f t="shared" si="4"/>
        <v>0</v>
      </c>
    </row>
    <row r="46" spans="1:8" s="17" customFormat="1" ht="14" x14ac:dyDescent="0.3">
      <c r="A46" s="8" t="s">
        <v>108</v>
      </c>
      <c r="B46" s="8" t="s">
        <v>16</v>
      </c>
      <c r="C46" s="13" t="s">
        <v>107</v>
      </c>
      <c r="D46" s="10">
        <v>45030</v>
      </c>
      <c r="E46" s="10">
        <v>45330</v>
      </c>
      <c r="F46" s="6">
        <v>375648</v>
      </c>
      <c r="G46" s="6">
        <v>375648</v>
      </c>
      <c r="H46" s="6">
        <f t="shared" si="4"/>
        <v>0</v>
      </c>
    </row>
    <row r="47" spans="1:8" s="17" customFormat="1" ht="14" x14ac:dyDescent="0.3">
      <c r="A47" s="8" t="s">
        <v>109</v>
      </c>
      <c r="B47" s="8" t="s">
        <v>37</v>
      </c>
      <c r="C47" s="2" t="s">
        <v>110</v>
      </c>
      <c r="D47" s="10">
        <v>45301</v>
      </c>
      <c r="E47" s="10">
        <v>45443</v>
      </c>
      <c r="F47" s="6">
        <v>17186.400000000001</v>
      </c>
      <c r="G47" s="6">
        <v>17186.400000000001</v>
      </c>
      <c r="H47" s="6">
        <f t="shared" si="4"/>
        <v>0</v>
      </c>
    </row>
    <row r="48" spans="1:8" s="17" customFormat="1" ht="14" x14ac:dyDescent="0.3">
      <c r="A48" s="8" t="s">
        <v>111</v>
      </c>
      <c r="B48" s="8" t="s">
        <v>37</v>
      </c>
      <c r="C48" s="2" t="s">
        <v>112</v>
      </c>
      <c r="D48" s="10">
        <v>45491</v>
      </c>
      <c r="E48" s="10">
        <v>45539</v>
      </c>
      <c r="F48" s="6">
        <v>1230</v>
      </c>
      <c r="G48" s="6">
        <v>1230</v>
      </c>
      <c r="H48" s="6">
        <f t="shared" si="4"/>
        <v>0</v>
      </c>
    </row>
    <row r="49" spans="1:8" s="17" customFormat="1" ht="14" x14ac:dyDescent="0.3">
      <c r="A49" s="8" t="s">
        <v>113</v>
      </c>
      <c r="B49" s="8" t="s">
        <v>37</v>
      </c>
      <c r="C49" s="2" t="s">
        <v>114</v>
      </c>
      <c r="D49" s="10">
        <v>45337</v>
      </c>
      <c r="E49" s="10">
        <v>45482</v>
      </c>
      <c r="F49" s="6">
        <v>13300.65</v>
      </c>
      <c r="G49" s="6">
        <v>13300.65</v>
      </c>
      <c r="H49" s="6">
        <f t="shared" si="4"/>
        <v>0</v>
      </c>
    </row>
    <row r="50" spans="1:8" s="17" customFormat="1" ht="14" x14ac:dyDescent="0.3">
      <c r="A50" s="8" t="s">
        <v>115</v>
      </c>
      <c r="B50" s="8" t="s">
        <v>37</v>
      </c>
      <c r="C50" s="2" t="s">
        <v>116</v>
      </c>
      <c r="D50" s="10">
        <v>45446</v>
      </c>
      <c r="E50" s="10">
        <v>45471</v>
      </c>
      <c r="F50" s="6">
        <v>2000</v>
      </c>
      <c r="G50" s="6">
        <v>2000</v>
      </c>
      <c r="H50" s="6">
        <f t="shared" si="4"/>
        <v>0</v>
      </c>
    </row>
    <row r="51" spans="1:8" s="17" customFormat="1" ht="14" x14ac:dyDescent="0.3">
      <c r="A51" s="8" t="s">
        <v>117</v>
      </c>
      <c r="B51" s="8" t="s">
        <v>37</v>
      </c>
      <c r="C51" s="2" t="s">
        <v>116</v>
      </c>
      <c r="D51" s="10">
        <v>45386</v>
      </c>
      <c r="E51" s="10">
        <v>45504</v>
      </c>
      <c r="F51" s="6">
        <v>137960.48000000001</v>
      </c>
      <c r="G51" s="6">
        <v>137960.48000000001</v>
      </c>
      <c r="H51" s="6">
        <f t="shared" si="4"/>
        <v>0</v>
      </c>
    </row>
    <row r="52" spans="1:8" s="17" customFormat="1" ht="14" x14ac:dyDescent="0.3">
      <c r="A52" s="8" t="s">
        <v>118</v>
      </c>
      <c r="B52" s="8" t="s">
        <v>37</v>
      </c>
      <c r="C52" s="2" t="s">
        <v>119</v>
      </c>
      <c r="D52" s="10">
        <v>44832</v>
      </c>
      <c r="E52" s="10">
        <v>45371</v>
      </c>
      <c r="F52" s="6">
        <v>111600</v>
      </c>
      <c r="G52" s="6">
        <v>111600</v>
      </c>
      <c r="H52" s="6">
        <f t="shared" si="4"/>
        <v>0</v>
      </c>
    </row>
    <row r="53" spans="1:8" s="17" customFormat="1" ht="14" x14ac:dyDescent="0.3">
      <c r="A53" s="8" t="s">
        <v>120</v>
      </c>
      <c r="B53" s="8" t="s">
        <v>37</v>
      </c>
      <c r="C53" s="2" t="s">
        <v>121</v>
      </c>
      <c r="D53" s="10">
        <v>45469</v>
      </c>
      <c r="E53" s="10">
        <v>45511</v>
      </c>
      <c r="F53" s="6">
        <v>14186.7</v>
      </c>
      <c r="G53" s="6">
        <v>14186.7</v>
      </c>
      <c r="H53" s="6">
        <f t="shared" si="4"/>
        <v>0</v>
      </c>
    </row>
    <row r="54" spans="1:8" s="17" customFormat="1" ht="14" x14ac:dyDescent="0.3">
      <c r="A54" s="8" t="s">
        <v>122</v>
      </c>
      <c r="B54" s="8" t="s">
        <v>37</v>
      </c>
      <c r="C54" s="2" t="s">
        <v>123</v>
      </c>
      <c r="D54" s="10">
        <v>44727</v>
      </c>
      <c r="E54" s="10">
        <v>45506</v>
      </c>
      <c r="F54" s="6">
        <v>60000</v>
      </c>
      <c r="G54" s="6">
        <v>60000</v>
      </c>
      <c r="H54" s="6">
        <f t="shared" si="4"/>
        <v>0</v>
      </c>
    </row>
    <row r="55" spans="1:8" s="17" customFormat="1" ht="14" x14ac:dyDescent="0.3">
      <c r="A55" s="8" t="s">
        <v>124</v>
      </c>
      <c r="B55" s="8" t="s">
        <v>37</v>
      </c>
      <c r="C55" s="2" t="s">
        <v>125</v>
      </c>
      <c r="D55" s="10">
        <v>45338</v>
      </c>
      <c r="E55" s="10">
        <v>45399</v>
      </c>
      <c r="F55" s="6">
        <v>4200</v>
      </c>
      <c r="G55" s="6">
        <v>4200</v>
      </c>
      <c r="H55" s="6">
        <f t="shared" si="4"/>
        <v>0</v>
      </c>
    </row>
    <row r="56" spans="1:8" s="17" customFormat="1" ht="14" x14ac:dyDescent="0.3">
      <c r="A56" s="8" t="s">
        <v>126</v>
      </c>
      <c r="B56" s="8" t="s">
        <v>76</v>
      </c>
      <c r="C56" s="2" t="s">
        <v>53</v>
      </c>
      <c r="D56" s="10">
        <v>44562</v>
      </c>
      <c r="E56" s="10">
        <v>45291</v>
      </c>
      <c r="F56" s="6">
        <v>1600000</v>
      </c>
      <c r="G56" s="6">
        <v>1744412.8</v>
      </c>
      <c r="H56" s="6">
        <f t="shared" si="4"/>
        <v>-144412.80000000005</v>
      </c>
    </row>
    <row r="57" spans="1:8" s="17" customFormat="1" ht="14" x14ac:dyDescent="0.3">
      <c r="A57" s="8" t="s">
        <v>127</v>
      </c>
      <c r="B57" s="8" t="s">
        <v>76</v>
      </c>
      <c r="C57" s="2" t="s">
        <v>128</v>
      </c>
      <c r="D57" s="10">
        <v>44562</v>
      </c>
      <c r="E57" s="10">
        <v>45291</v>
      </c>
      <c r="F57" s="6">
        <v>180000</v>
      </c>
      <c r="G57" s="6">
        <v>235537.84</v>
      </c>
      <c r="H57" s="6">
        <f t="shared" si="4"/>
        <v>-55537.84</v>
      </c>
    </row>
    <row r="58" spans="1:8" s="17" customFormat="1" ht="14" x14ac:dyDescent="0.3">
      <c r="A58" s="8" t="s">
        <v>129</v>
      </c>
      <c r="B58" s="8" t="s">
        <v>130</v>
      </c>
      <c r="C58" s="2" t="s">
        <v>131</v>
      </c>
      <c r="D58" s="10">
        <v>45418</v>
      </c>
      <c r="E58" s="10">
        <v>45422</v>
      </c>
      <c r="F58" s="6">
        <v>1002.9</v>
      </c>
      <c r="G58" s="6">
        <v>927.1</v>
      </c>
      <c r="H58" s="6">
        <f t="shared" si="4"/>
        <v>75.799999999999955</v>
      </c>
    </row>
    <row r="59" spans="1:8" s="17" customFormat="1" ht="14" x14ac:dyDescent="0.3">
      <c r="A59" s="8" t="s">
        <v>132</v>
      </c>
      <c r="B59" s="8" t="s">
        <v>130</v>
      </c>
      <c r="C59" s="2" t="s">
        <v>133</v>
      </c>
      <c r="D59" s="10">
        <v>45568</v>
      </c>
      <c r="E59" s="10">
        <v>45575</v>
      </c>
      <c r="F59" s="6">
        <v>5856</v>
      </c>
      <c r="G59" s="6">
        <v>5856</v>
      </c>
      <c r="H59" s="6">
        <f t="shared" si="4"/>
        <v>0</v>
      </c>
    </row>
    <row r="60" spans="1:8" s="17" customFormat="1" ht="14" x14ac:dyDescent="0.3">
      <c r="A60" s="8" t="s">
        <v>134</v>
      </c>
      <c r="B60" s="8" t="s">
        <v>130</v>
      </c>
      <c r="C60" s="2" t="s">
        <v>135</v>
      </c>
      <c r="D60" s="10">
        <v>45506</v>
      </c>
      <c r="E60" s="10">
        <v>45555</v>
      </c>
      <c r="F60" s="6">
        <v>80642</v>
      </c>
      <c r="G60" s="6">
        <v>80642</v>
      </c>
      <c r="H60" s="6">
        <f t="shared" si="4"/>
        <v>0</v>
      </c>
    </row>
    <row r="61" spans="1:8" s="17" customFormat="1" ht="14" x14ac:dyDescent="0.3">
      <c r="A61" s="8" t="s">
        <v>136</v>
      </c>
      <c r="B61" s="8" t="s">
        <v>130</v>
      </c>
      <c r="C61" s="2" t="s">
        <v>137</v>
      </c>
      <c r="D61" s="10">
        <v>45418</v>
      </c>
      <c r="E61" s="10">
        <v>45432</v>
      </c>
      <c r="F61" s="6">
        <v>573.4</v>
      </c>
      <c r="G61" s="6">
        <v>573.4</v>
      </c>
      <c r="H61" s="6">
        <f t="shared" si="4"/>
        <v>0</v>
      </c>
    </row>
    <row r="62" spans="1:8" s="17" customFormat="1" ht="14" x14ac:dyDescent="0.3">
      <c r="A62" s="14" t="s">
        <v>140</v>
      </c>
      <c r="B62" s="8" t="s">
        <v>138</v>
      </c>
      <c r="C62" s="2" t="s">
        <v>139</v>
      </c>
      <c r="D62" s="15">
        <v>41116</v>
      </c>
      <c r="E62" s="15">
        <v>45498</v>
      </c>
      <c r="F62" s="16">
        <v>2237250</v>
      </c>
      <c r="G62" s="16">
        <v>2237250</v>
      </c>
      <c r="H62" s="6">
        <f t="shared" ref="H62:H64" si="5">+F62-G62</f>
        <v>0</v>
      </c>
    </row>
    <row r="63" spans="1:8" s="17" customFormat="1" ht="14" x14ac:dyDescent="0.3">
      <c r="A63" s="14" t="s">
        <v>143</v>
      </c>
      <c r="B63" s="8" t="s">
        <v>142</v>
      </c>
      <c r="C63" s="2" t="s">
        <v>141</v>
      </c>
      <c r="D63" s="15">
        <v>44012</v>
      </c>
      <c r="E63" s="15">
        <v>45322</v>
      </c>
      <c r="F63" s="6">
        <v>7300000</v>
      </c>
      <c r="G63" s="6">
        <v>7300000</v>
      </c>
      <c r="H63" s="6">
        <f t="shared" si="5"/>
        <v>0</v>
      </c>
    </row>
    <row r="64" spans="1:8" s="17" customFormat="1" ht="14" x14ac:dyDescent="0.3">
      <c r="A64" s="14" t="s">
        <v>144</v>
      </c>
      <c r="B64" s="8" t="s">
        <v>105</v>
      </c>
      <c r="C64" s="2" t="s">
        <v>145</v>
      </c>
      <c r="D64" s="15">
        <v>45352</v>
      </c>
      <c r="E64" s="15">
        <v>45657</v>
      </c>
      <c r="F64" s="6">
        <v>2250</v>
      </c>
      <c r="G64" s="6">
        <v>2250</v>
      </c>
      <c r="H64" s="6">
        <f t="shared" si="5"/>
        <v>0</v>
      </c>
    </row>
  </sheetData>
  <protectedRanges>
    <protectedRange sqref="A64" name="Intervallo1"/>
  </protectedRanges>
  <autoFilter ref="C1:C64" xr:uid="{00000000-0001-0000-0000-000000000000}"/>
  <mergeCells count="2">
    <mergeCell ref="A1:H1"/>
    <mergeCell ref="A2:H2"/>
  </mergeCells>
  <conditionalFormatting sqref="A65:A1048576 A1:A61">
    <cfRule type="duplicateValues" dxfId="0" priority="1"/>
  </conditionalFormatting>
  <pageMargins left="0.7" right="0.7" top="0.75" bottom="0.75" header="0.3" footer="0.3"/>
  <pageSetup paperSize="8" orientation="landscape" r:id="rId1"/>
  <ignoredErrors>
    <ignoredError sqref="A6:A10 A32 A33: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Guerrieri</dc:creator>
  <cp:lastModifiedBy>Tangorra Michele</cp:lastModifiedBy>
  <cp:lastPrinted>2024-03-14T11:12:55Z</cp:lastPrinted>
  <dcterms:created xsi:type="dcterms:W3CDTF">2023-10-19T09:15:30Z</dcterms:created>
  <dcterms:modified xsi:type="dcterms:W3CDTF">2025-01-28T17:56:44Z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2023-10-19T09:20:57Z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8fae6f0c-9431-4128-8cc5-d1aa34e1fbb0</vt:lpwstr>
  </property>
  <property fmtid="{D5CDD505-2E9C-101B-9397-08002B2CF9AE}" pid="8" name="MSIP_Label_5097a60d-5525-435b-8989-8eb48ac0c8cd_ContentBits">
    <vt:lpwstr>0</vt:lpwstr>
  </property>
</Properties>
</file>