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cozza\AppData\Local\Microsoft\Windows\INetCache\Content.Outlook\EUJVW5T6\"/>
    </mc:Choice>
  </mc:AlternateContent>
  <xr:revisionPtr revIDLastSave="0" documentId="13_ncr:1_{BEA52CF5-1D24-49A2-A34E-6C13DD01956B}" xr6:coauthVersionLast="47" xr6:coauthVersionMax="47" xr10:uidLastSave="{00000000-0000-0000-0000-000000000000}"/>
  <bookViews>
    <workbookView xWindow="-120" yWindow="-120" windowWidth="29040" windowHeight="15840" xr2:uid="{41E9138A-90DC-4299-9919-B645CB881493}"/>
  </bookViews>
  <sheets>
    <sheet name="II TRIM. 2022" sheetId="1" r:id="rId1"/>
  </sheets>
  <externalReferences>
    <externalReference r:id="rId2"/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E82" i="1"/>
  <c r="B82" i="1"/>
  <c r="E81" i="1"/>
  <c r="F74" i="1"/>
  <c r="E74" i="1"/>
  <c r="D74" i="1"/>
  <c r="C74" i="1"/>
  <c r="A74" i="1"/>
  <c r="G61" i="1"/>
  <c r="F61" i="1"/>
  <c r="D61" i="1"/>
  <c r="C61" i="1"/>
  <c r="A61" i="1"/>
  <c r="F60" i="1"/>
  <c r="E60" i="1"/>
  <c r="D60" i="1"/>
  <c r="C60" i="1"/>
  <c r="F40" i="1"/>
  <c r="E40" i="1"/>
  <c r="C40" i="1"/>
  <c r="A40" i="1"/>
  <c r="G39" i="1"/>
  <c r="G60" i="1" s="1"/>
  <c r="G74" i="1" s="1"/>
  <c r="F39" i="1"/>
  <c r="E39" i="1"/>
  <c r="D39" i="1"/>
  <c r="C39" i="1"/>
  <c r="A39" i="1"/>
  <c r="F38" i="1"/>
  <c r="C38" i="1"/>
  <c r="A38" i="1"/>
  <c r="C35" i="1"/>
  <c r="A35" i="1"/>
  <c r="C34" i="1"/>
  <c r="A34" i="1"/>
  <c r="G33" i="1"/>
  <c r="C33" i="1"/>
  <c r="G29" i="1"/>
  <c r="G18" i="1"/>
  <c r="G17" i="1" s="1"/>
</calcChain>
</file>

<file path=xl/sharedStrings.xml><?xml version="1.0" encoding="utf-8"?>
<sst xmlns="http://schemas.openxmlformats.org/spreadsheetml/2006/main" count="593" uniqueCount="279">
  <si>
    <t>DATI SUI PAGAMENTI ART. 4 BIS D.LGS 33/2013 INTRODOTTO DALL'ART 5 D.LGS 97/2016</t>
  </si>
  <si>
    <t>DATA PAGAMENTO</t>
  </si>
  <si>
    <t>CAPITOLO/PG</t>
  </si>
  <si>
    <t>N.MANDATO</t>
  </si>
  <si>
    <t>BENEFICIARIO</t>
  </si>
  <si>
    <t>DESCRIZIONE</t>
  </si>
  <si>
    <t>IMPORTO</t>
  </si>
  <si>
    <t>NATURA ECONOMICA DELLA SPESA SECONDO LA CODIFICA DEL PIANO INTEGRATO DEI CONTI</t>
  </si>
  <si>
    <t>228-44</t>
  </si>
  <si>
    <t>Nexi CartaSì S.p.A.</t>
  </si>
  <si>
    <t>rimborso carta nexi dicembre 2021 - C.M.</t>
  </si>
  <si>
    <t>1 -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t>
  </si>
  <si>
    <t>rimborso carta nexi dicembre 2021 - N.N.</t>
  </si>
  <si>
    <t>rimborso carta nexi gennaio 2022 - N.N.</t>
  </si>
  <si>
    <t>rimborso carta nexi gennaio 2022 - C.M.</t>
  </si>
  <si>
    <t>N.N.</t>
  </si>
  <si>
    <t>rimborso missioni novembre 2021 dal 2 al 6 in campania e molise, dal 16 al 19 in abruzzo e lazio, dal 23 al 27 in emilia e lazio</t>
  </si>
  <si>
    <t>rimborso carta nexi febbraio 2022 - C.M.</t>
  </si>
  <si>
    <t>rimborso nexi febbraio 2022 - N.N.</t>
  </si>
  <si>
    <t>C.M.</t>
  </si>
  <si>
    <t>rimborso missioni novembre 2021 dal 18 al 20 in Umbria e dal 25 al 27 in Emilia</t>
  </si>
  <si>
    <t>rimborso missioni dicembre 2021 dal 29 novembre al 3 dicembre in Emilia e dal 13 al 17 in Lombardia</t>
  </si>
  <si>
    <t>rimborso missioni dicembre 2021 dal 2 al 4 in Toscana, dal 20 al 22 in Lombardia, 21 gennaio 2022 nel Lazio, dal 25 al 28 gennaio 2022 in Toscana</t>
  </si>
  <si>
    <t>rimborso carta nexi marzo 2022 C.M.</t>
  </si>
  <si>
    <t>rimborso carta nexi 2022 marzo 2022 N.N.</t>
  </si>
  <si>
    <t>rimborso missioni ispettive febbraio 2022</t>
  </si>
  <si>
    <t>228-45</t>
  </si>
  <si>
    <t>TELECOM ITALIA SPA</t>
  </si>
  <si>
    <t>Liq. Ft.n.7X01339830 del 11.04.2022 per Telefonia mobile 7 3° Bim.2022 più quota Ft. 7X00527892 2° Bim.2022 - OdA MEPA n. 5373856 - Cig: ZDF2BE5A94</t>
  </si>
  <si>
    <t>Saldo Ft. n. 4242222800023086 del 11-04-2022 per servizi di connettività delSist.Pubbl.di Connett SPC Per. Gen-Feb 2022. Cig ZCB1F9F793. Contr. Es.OPA 17-01-2018</t>
  </si>
  <si>
    <t>GEVI SERVICE ITALIA s.r.l.</t>
  </si>
  <si>
    <t>pagamento fattura nr 257 del 11 aprile 2022 CIG Z9035E1F1C</t>
  </si>
  <si>
    <t>1 - Spese Correnti.                                                                                              2 - Acquisto di beni e  servizi.               3 - Acquisto di servizi.                                4  - Servizi Informatici</t>
  </si>
  <si>
    <t>DBNET S.r.l.</t>
  </si>
  <si>
    <t>Saldo Ft. 69 E del 31-03-2022 per canone hosting siti. Per. 16-02-22 31-03-2022. TD MePA 1569221. CIG ZA52FCCD2D</t>
  </si>
  <si>
    <t>TIBURTINI S.r.l.</t>
  </si>
  <si>
    <t>pagamento fattura 645 del 11 maggio 2022 - cig z8133E68B5</t>
  </si>
  <si>
    <t>A.Y.S. At Your Service Società Consortile a r.l.</t>
  </si>
  <si>
    <t>pagamento fattura 428/2022/F trattativa diretta mepa 2098124</t>
  </si>
  <si>
    <t>ALKIMIE SRL</t>
  </si>
  <si>
    <t>PAGAMENTO FATTURA 601/2022 DEL 31 MAGGIO 2022</t>
  </si>
  <si>
    <t>228-46</t>
  </si>
  <si>
    <t>CONSYS.IT Srl</t>
  </si>
  <si>
    <t>Liq. Ft.n. 65 del 18.03.2022 per fornitura Sistema Hardware Firewall e relativa assistenza - RdO MEPA n. 2866636 - Cig: 8906734569</t>
  </si>
  <si>
    <t>AIZOON CONSULTING SRL</t>
  </si>
  <si>
    <t>Saldo ft 22-VPA0039 Assistenza Sistemistica ed Helpdesk TD 1936283 CIG 89812222DB Bimestre_Dicembre2021_Gennaio2022</t>
  </si>
  <si>
    <t>LEONARDO S.P.A.</t>
  </si>
  <si>
    <t>Ft. 1604001507 del 24-03-2022 per fornitura remote smart office per. dic. 2021-gen.022. Contratto esecutivo del 20-07-21 in adesione a CQ Consip SPC Lotto 2. Cig derivato Z6332803AA</t>
  </si>
  <si>
    <t>SIAC INFORMATICA VENETA SRL</t>
  </si>
  <si>
    <t>Liq. Ft.n. 203/PA del 14.04.2022 per fornitura Prodotti vari per l'Informatica - OdA MEPA n. 6711344 - Cig: Z7B3584EFB</t>
  </si>
  <si>
    <t>MAUDEN srl</t>
  </si>
  <si>
    <t>Liq. Ft.n. 1/229 del 26.04.2022 per fornitura cassetto espansione Hardware e relativa assistenza - ODA MEPA n. 6695660 - Cig: Z9D35383C6</t>
  </si>
  <si>
    <t>Ft. 1604002004 del 26-04-2022 per fornitura remote smart office per. feb-mar 2022. Contratto esecutivo del 20-07-21 in adesione a CQ Consip SPC Lotto 2. Cig derivato Z6332803AA</t>
  </si>
  <si>
    <t>Logica Informatica s.r.l.</t>
  </si>
  <si>
    <t>Saldo ft. 103-FE per svincolo ritenuta dello 0,50 per cento su servizi di system management RdO 2672046. Cig 8482729969</t>
  </si>
  <si>
    <t>Saldo ft 22-VPA0061 Assistenza Sistemistica ed Helpdesk TD 1936283 CIG 89812222DB Bimestre_Febbraio_Marzo2022</t>
  </si>
  <si>
    <t>ArtenSys S.r.l.</t>
  </si>
  <si>
    <t>Saldo Ft 26 del 19-04-22 per lic. sist. di prot.ne Welodge e servizio di ass.za tecn.man. appl. e evol. bim feb mar 2022 oda 6633510 CIG 9078461703</t>
  </si>
  <si>
    <t>228-49</t>
  </si>
  <si>
    <t>AMATUCCI LUIGI</t>
  </si>
  <si>
    <t>pagamanto fattura 17-FE del 31 marzo 2021 - CIG Z272FB97B4</t>
  </si>
  <si>
    <t>228-51</t>
  </si>
  <si>
    <t>AZZURRODIGITALE S.R.L.</t>
  </si>
  <si>
    <t>Saldo Ft. 78 del 31-05-2022 per comunicazione digitale e innovativa dei contenuti della campagna Truck Tour. TD 2098648. CIG 9179559BB7</t>
  </si>
  <si>
    <t>FONDAZIONE PER LA CULTURA TORINO</t>
  </si>
  <si>
    <t>Saldo ft 341 del 14 giugno 2022 UTILIZZO SPAZIO ESPOSITIVO EUROVISION VILLAGE - CIG ZF2362A401</t>
  </si>
  <si>
    <t>228-70</t>
  </si>
  <si>
    <t>EUTALIA SRL</t>
  </si>
  <si>
    <t>Saldo Ft. 140000056 del 03-05-2022 Approvazione Piano Annuale 2022 al netto somma a credito anno 2021 - Conv. 16-07-2021 per la for. serv. supporto spec. e ass.za tecnica val. progetti scu e iscriz. enti Albo unico</t>
  </si>
  <si>
    <t>Saldo Ft. 140000061 del 01-06-2022 Approvazione Relazione I Quadr. 2022 - Conv. 16-07-2021 per la for. serv. supporto spec. e ass.za tecnica val. progetti scu e iscriz. enti Albo unico</t>
  </si>
  <si>
    <t>228-74</t>
  </si>
  <si>
    <t>R.V.</t>
  </si>
  <si>
    <t>228-76</t>
  </si>
  <si>
    <t>228-81</t>
  </si>
  <si>
    <t>228-84</t>
  </si>
  <si>
    <t>missione torino alessandria 10-12 aprile 22</t>
  </si>
  <si>
    <t>A.S.</t>
  </si>
  <si>
    <t>missione torino-alessandria 10-12 apriile 22 Argenio Stefano</t>
  </si>
  <si>
    <t>rimborso carta nexi febbraio 2022 - Andreani Roberto</t>
  </si>
  <si>
    <t>D.A.</t>
  </si>
  <si>
    <t>rimborso missione Trieste dal 15 al 17 marzo 2022</t>
  </si>
  <si>
    <t>L.S.</t>
  </si>
  <si>
    <t>rimborso missione a Trieste dal 15 al 17 marzo 2022</t>
  </si>
  <si>
    <t>Z.L.</t>
  </si>
  <si>
    <t>V.M.</t>
  </si>
  <si>
    <t>RIMBORSO MISSIONE A TORINO DAL 10 AL 11 APRILE 2022</t>
  </si>
  <si>
    <t>M.L.</t>
  </si>
  <si>
    <t>RIMBORSO MISSIONI A L'AQUILA 23 MARZO E MILANO 1 E 2 MARZO 2022</t>
  </si>
  <si>
    <t>L.A.</t>
  </si>
  <si>
    <t>RIMBORSO MISSIONE A TORINO DAL 11 AL 15 MAGGIO 2022</t>
  </si>
  <si>
    <t>RIMBORSO MISSIONE A tORINO DAL 10 AL 11 APRILE 2022</t>
  </si>
  <si>
    <t>M.S.</t>
  </si>
  <si>
    <t>RIMBORSO MISSIONE TORINO DAL 10 AL 11 APRILE 2022</t>
  </si>
  <si>
    <t>C.A.</t>
  </si>
  <si>
    <t>missione maggio 2022 Torino e Napoli</t>
  </si>
  <si>
    <t>C.O.</t>
  </si>
  <si>
    <t>rimborso missione a Torino dal 6 maggio 2022</t>
  </si>
  <si>
    <t>rimborso missioni Genova 20 aprile 2022 e Lucca 26 aprile 2022</t>
  </si>
  <si>
    <t>P.L.</t>
  </si>
  <si>
    <t>rimborso missione Torino dal 6 al 11 maggio 2022</t>
  </si>
  <si>
    <t>U.A.M.</t>
  </si>
  <si>
    <t>RIMBORSO MISSIONI 28 aprile Chieti, 16 maggio Cosenza</t>
  </si>
  <si>
    <t>rimborso missioni aprile e maggio 2022</t>
  </si>
  <si>
    <t>rimborso missione palermo dal 19 al 21 maggio 2022</t>
  </si>
  <si>
    <t>228-87</t>
  </si>
  <si>
    <t>228-88</t>
  </si>
  <si>
    <t>Fattura n° E510-559 del 28/03/2022 cig 8923563524 Servizio Civile Digitale Valutazione d’impatto della policy e certificazione delle competenze dei facilitatori digitali Seconda Rata</t>
  </si>
  <si>
    <t>228-89</t>
  </si>
  <si>
    <t>Centro Internazionale di formazione dell'Organizzazione Internazionale del Lavoro</t>
  </si>
  <si>
    <t>Saldo Fatt. 1221439 del 13-04-2022 per I tranche 50 per cento Conv. prog. e realizz. Forum sull'Educazione alla Cittadinanza Democratica e ai Diritti Umani 07-04-2022. CUP J11C22000010006</t>
  </si>
  <si>
    <t>PARRICCHI FEDERICA</t>
  </si>
  <si>
    <t>Saldo ft n FPR16 del 20 aprile 2022 interpretariato Italian- French and viceversa Forum on EDC/HRE 11-13 aprile Support for the European Year of the Youth EYY contratto prot. 0140126 CIG ZCE35ED585 CUP J11C22000010006</t>
  </si>
  <si>
    <t>SALVATO GABRIELLA ANNA</t>
  </si>
  <si>
    <t>Saldo ft n 4 del 14 aprile 2022 interpretariato Italian- English and viceversa Forum on EDC/HRE 11-13 aprile Support for the European Year of the Youth EYY contratto prot. 0140125 CIG ZB535EF214 CUP J11C22000010006</t>
  </si>
  <si>
    <t>B.M.</t>
  </si>
  <si>
    <t>MISSIONE TORINO 10-12 APRILE 22</t>
  </si>
  <si>
    <t>T.S.A.</t>
  </si>
  <si>
    <t>RIMBORSO MISSIONE tORINO DAL 10 AL 11 APRILE 2022 FINANZIATO DALLA COMMISSIONE EUROPEA EYY</t>
  </si>
  <si>
    <t>P.M.</t>
  </si>
  <si>
    <t>RIMBORSO MISSIONE A TORINO DAL 10 APRILE 2022 FINANZIATA DALLA COMMISSIONE EUROPEA EYY</t>
  </si>
  <si>
    <t>S.A.</t>
  </si>
  <si>
    <t>RIMBORSO MISSIONE A BRUXELLES 6 MAGGIO 2022 FINANZIATA DALLA COMMISSIONE EUROPEA EYY</t>
  </si>
  <si>
    <t>D.G.M</t>
  </si>
  <si>
    <t>RIMBORSO MISSIONE A TORINO DAL 10 AL 12 APRILE 2022</t>
  </si>
  <si>
    <t>Bruno Eva</t>
  </si>
  <si>
    <t>Saldo ft n 5/8 del 10 maggio 2022 interpretariato Italian- English and viceversa Forum on EDC/HRE 11-13 aprile Support for the European Year of the Youth EYY contratto prot. 0140124 CIG: Z6A35ED50A CUP J11C22000010006</t>
  </si>
  <si>
    <t>G.R.</t>
  </si>
  <si>
    <t>RIMBORSO MISSIONE A BRUXELLES DAL 6 AL 7 MAGGIO 2022 FINANZIATA DALLA COMMISSIONE EUROPEA EYY</t>
  </si>
  <si>
    <t>RIMBORSO MISSIONE A TORINO DAL 10 al 11 APRILE 2022 FINANZIATA DALLA COMMISSIONE EUROPEA EYY</t>
  </si>
  <si>
    <t>Fralma di Bonanni Alex</t>
  </si>
  <si>
    <t>pagamento fattura FPR 1/22 attività relativa all'intervento di Jago al Forum di Torino CIG ZE235EEE85 CUP J11C22000010006</t>
  </si>
  <si>
    <t>228-99</t>
  </si>
  <si>
    <t>23/05/2022</t>
  </si>
  <si>
    <t>838-1</t>
  </si>
  <si>
    <t>15/06/2022</t>
  </si>
  <si>
    <t>miss presenti malta-spagna-estonia 17 bulgaria-madrid-austria 18</t>
  </si>
  <si>
    <t>RIMBORSO SPESE MISSIONE COVIGE 22 SETT 21</t>
  </si>
  <si>
    <t>30/06/2022</t>
  </si>
  <si>
    <t xml:space="preserve">  UVET Global Business Travel S.p.a.</t>
  </si>
  <si>
    <t>CIG 692634263B      ECN21.24445+ALTRE del 30.11.21-CIG 8317807779</t>
  </si>
  <si>
    <t>CIG 8317807779      VFM21.22645+ALTRE -CIG 8317807779</t>
  </si>
  <si>
    <t>14/04/2022</t>
  </si>
  <si>
    <t>793/1</t>
  </si>
  <si>
    <t xml:space="preserve">  PagoPA S.p.A</t>
  </si>
  <si>
    <t xml:space="preserve">1 - Spese Correnti.                                               2 - Trasferimenti correnti                                     3 - Trasferimenti correnti a Istituzioni Sociali Private                                          4 - Trasferimenti correnti a Istituzioni Sociali Private       </t>
  </si>
  <si>
    <t>19/05/2022</t>
  </si>
  <si>
    <t xml:space="preserve">  EUTALIA S.r.l.</t>
  </si>
  <si>
    <t>26/04/2022</t>
  </si>
  <si>
    <t>889/1</t>
  </si>
  <si>
    <t xml:space="preserve">  Associazione CallystoArts</t>
  </si>
  <si>
    <t>Liqu. II tranche  CallystoArts - CUP J61E20000350008</t>
  </si>
  <si>
    <t xml:space="preserve">  Associazione di promozione sociale Amesci</t>
  </si>
  <si>
    <t>Liqu. I tranche APS AMESCI - CUP J61E20000620008</t>
  </si>
  <si>
    <t xml:space="preserve">  Modavi Federazione provinciale Salerno</t>
  </si>
  <si>
    <t>Liqu. I tranche APS Modavi Fed. prov. Salerno - J51E20000460008</t>
  </si>
  <si>
    <t xml:space="preserve">  Associazione culturale sportiva e ricreativa gregoriana medi</t>
  </si>
  <si>
    <t>Liqu. I tranche A.P.S. Meditj - CUP J91E20000250008</t>
  </si>
  <si>
    <t xml:space="preserve">  Cooperativa Sociale Giancarlo Siani</t>
  </si>
  <si>
    <t>Liqu. i tranche coop. soc. G. Siani - CUP J31E20000430008</t>
  </si>
  <si>
    <t>16/05/2022</t>
  </si>
  <si>
    <t xml:space="preserve">  Centro Sperim. di Didattica e Musicale PROGETTO SUONO</t>
  </si>
  <si>
    <t>Liqu. II tr. Progetto Suono - CUP J41E20000300008</t>
  </si>
  <si>
    <t>22/06/2022</t>
  </si>
  <si>
    <t xml:space="preserve">  Associazione Anteprima</t>
  </si>
  <si>
    <t>Liqu. II tranche ass. Anteprima - CUP J51E20000440008</t>
  </si>
  <si>
    <t xml:space="preserve">  Associazione di Promozione Sociale Pulcinella</t>
  </si>
  <si>
    <t>Liqu. II tr. APS Pulcinella - CUP J31E20000400008</t>
  </si>
  <si>
    <t xml:space="preserve">  Associazione per la Mobilitazione sociale onlus</t>
  </si>
  <si>
    <t>Liqu. I tr. ass. Per la mobilitaz. soc. onlus - CUP J76G20000290008</t>
  </si>
  <si>
    <t xml:space="preserve">  Associazione turistica pro loco di Buccino Volcei</t>
  </si>
  <si>
    <t>Liqu. I tr. Pro Loco di Buccino Volcei CUP J51E20000250008</t>
  </si>
  <si>
    <t xml:space="preserve">  Associazione Ali nel silenzio ODV</t>
  </si>
  <si>
    <t>Liqu. II tr. ass. Ali nel silenzio ODV - CUP J71E20000550008</t>
  </si>
  <si>
    <t xml:space="preserve">  Associazione Ideazione onlus</t>
  </si>
  <si>
    <t>Liqu. I tr. ass. Ideazione onlus - CUP J71E20000640008</t>
  </si>
  <si>
    <t xml:space="preserve">  Ass.ne Prom.Soc. Due Lune Teatro Tenda</t>
  </si>
  <si>
    <t>Liqu. II tr. APS Due lune teatro tenda - CUP J71E20000570008</t>
  </si>
  <si>
    <t>13/05/2022</t>
  </si>
  <si>
    <t>853/1</t>
  </si>
  <si>
    <t xml:space="preserve">  REGIONE EMILIA ROMAGNA</t>
  </si>
  <si>
    <t>Quota FPG 2021_Intesa 45CU 2021 - Emilia Romagna</t>
  </si>
  <si>
    <t xml:space="preserve">  REGIONE LIGURIA</t>
  </si>
  <si>
    <t>Quota FPG 2021_Intesa 45CU 2021 - Liguria</t>
  </si>
  <si>
    <t xml:space="preserve">  REGIONE LOMBARDIA</t>
  </si>
  <si>
    <t>Quota FPG 2021_Intesa 45CU 2021 - Lombardia</t>
  </si>
  <si>
    <t xml:space="preserve">  REGIONE PUGLIA</t>
  </si>
  <si>
    <t>Quota FPG 2021_Intesa 45CU 2021 - Puglia</t>
  </si>
  <si>
    <t xml:space="preserve">  REGIONE SICILIANA</t>
  </si>
  <si>
    <t>Quota FPG 2021_Intesa 45CU 2021 - Sicilia</t>
  </si>
  <si>
    <t xml:space="preserve">  REGIONE TOSCANA</t>
  </si>
  <si>
    <t>Quota FPG 2021_Intesa 45CU 2021 - Toscana</t>
  </si>
  <si>
    <t>Quota incremento FPG anno 2021 - Intesa 104_CU - Liguria</t>
  </si>
  <si>
    <t>Quota incremento FPG anno 2021 - Intesa 104_CU - Lombardia</t>
  </si>
  <si>
    <t>Quota incremento FPG anno 2021 - Intesa 104_CU - Puglia</t>
  </si>
  <si>
    <t>Quota incremento FPG anno 2021 - Intesa 104_CU - Sicilia</t>
  </si>
  <si>
    <t>Quota incremento FPG anno 2021 - Intesa 104_CU - Toscana</t>
  </si>
  <si>
    <t>10/06/2022</t>
  </si>
  <si>
    <t xml:space="preserve">  ASSOCIAZIONE NAZIONALE COMUNI ITALIANI</t>
  </si>
  <si>
    <t>FPG 2020-21-Acc 8.11.21-I quota-art. 5 c. 1 lett a-art. 5 c. 2 lett a</t>
  </si>
  <si>
    <t>17/06/2022</t>
  </si>
  <si>
    <t xml:space="preserve">  LUMANO APS</t>
  </si>
  <si>
    <t>Liqu. I quota APS LUMANO - CUP J89J19001080001</t>
  </si>
  <si>
    <t>31/05/2022</t>
  </si>
  <si>
    <t xml:space="preserve">  REGIONE VALLE D'AOSTA</t>
  </si>
  <si>
    <t>Quota FPG 2021_Intesa 45CU 2021 - Valle d'Aosta</t>
  </si>
  <si>
    <t>Quota incremento FPG anno 2021 - Intesa 104_CU - Valle d'Aosta</t>
  </si>
  <si>
    <t>05/05/2022</t>
  </si>
  <si>
    <t>853/20</t>
  </si>
  <si>
    <t>FPG 2019-ANCI CONV. 20.12.2019-II QUOTA ART 5-C 12-L B E C 5 L. B</t>
  </si>
  <si>
    <t xml:space="preserve">  APS Sannioirpinia Lab</t>
  </si>
  <si>
    <t>Liqu. III quota APS Sannioirpinia LAB CUP J82D15000000008</t>
  </si>
  <si>
    <t xml:space="preserve">  Umbria Training Center</t>
  </si>
  <si>
    <t>Liqu. III quota Umbria Training Center CUP J52D15000050008</t>
  </si>
  <si>
    <t xml:space="preserve">  CEDEL - coop. sociale educativa</t>
  </si>
  <si>
    <t>Liqu. II quota C.E.D.E.L. - J92D15000010008</t>
  </si>
  <si>
    <t>01/06/2022</t>
  </si>
  <si>
    <t>FPG 2019-Accordo ANCI 20.12.19-II quota-art. 5, c 5, lett. b</t>
  </si>
  <si>
    <t xml:space="preserve">  Folias soc. coop. soc. a r.l.</t>
  </si>
  <si>
    <t>Liqu. II quota Folias soc. coop. soc. a r.l. - CUP J92D15000020008</t>
  </si>
  <si>
    <t xml:space="preserve">  ASS. C.L.I.O. CENTRO LABORATORIALE INTERATTIVO ORGANIZZATO</t>
  </si>
  <si>
    <t>Liqu. II quota C.L.I.O. - CUP J97G15000000008</t>
  </si>
  <si>
    <t xml:space="preserve">  O.R.S.O. Soc. Coop. Sociale</t>
  </si>
  <si>
    <t>Liqu. II quota O.R.S.O. soc. coop. sociale - CUP J12D15000010008</t>
  </si>
  <si>
    <t xml:space="preserve">  Organizzazione per l'educazione allo sport (OPES)</t>
  </si>
  <si>
    <t>Liqu. II quota OPES - CUP J52D15000070008</t>
  </si>
  <si>
    <t xml:space="preserve">  ASS. ITALIANA INCONTRI E STUDI SULLO SVILUPPO LOCALE - AISLO</t>
  </si>
  <si>
    <t>Liqu. II quota ass. AISLO - CUP J92D15000040008</t>
  </si>
  <si>
    <t>853/30</t>
  </si>
  <si>
    <t xml:space="preserve">  GIOVANI SINERGIE COOPERATIVA SOCIALE</t>
  </si>
  <si>
    <t>Liqu. I quota ass. Giovani sinergie - CUP J79J19000370001</t>
  </si>
  <si>
    <t xml:space="preserve">  SOCIAL TRAINER - SRL IMPRESA SOCIALE</t>
  </si>
  <si>
    <t>Liqu. I quota ass. Social Trainer s.r.l. - CUP J89J19001090001</t>
  </si>
  <si>
    <t xml:space="preserve">  ORIZZONTE ITALIA</t>
  </si>
  <si>
    <t>Liqu. I quota ass. Orizzonte Italia ONLUS - CUP J59J19000440001</t>
  </si>
  <si>
    <t xml:space="preserve">  TT SPORT NETWORK - IMPRESA SOCIALE SRL</t>
  </si>
  <si>
    <t>Liqu. I quota ass. TT sport network - CUP J89J19001100001</t>
  </si>
  <si>
    <t xml:space="preserve">  MEMORY TEAM</t>
  </si>
  <si>
    <t>Liqu. I quota ass. Memory Team - CUP J99J19000400001</t>
  </si>
  <si>
    <t xml:space="preserve">  RIVA SUD SOCIETA' COOPERATIVA SOCIALE</t>
  </si>
  <si>
    <t>Liqu. I quota RIVA SUD soc. coop. soc. - CUP J69J19000550001</t>
  </si>
  <si>
    <t xml:space="preserve">  EMPORIO DELLA SCIENZA</t>
  </si>
  <si>
    <t>Liqu. I quota ass. Emporio della scienza - CUP J59J19000450001</t>
  </si>
  <si>
    <t xml:space="preserve">  CHICCHI ILLUMINATI</t>
  </si>
  <si>
    <t>Liqu. I quota Chicchi illuminati APS CUP J89J19001030001</t>
  </si>
  <si>
    <t xml:space="preserve">  LOTs LIBERO OSSERVATORIO TERRITORIALE SUD</t>
  </si>
  <si>
    <t>Liqu. I quota LOTs - CUP J79J19000340001</t>
  </si>
  <si>
    <t xml:space="preserve">  BE-SIDE APS</t>
  </si>
  <si>
    <t>Liqu. I quota BESIDE APS - CUP J39J19000720001</t>
  </si>
  <si>
    <t xml:space="preserve">  IL MOSTRAROMBI APS</t>
  </si>
  <si>
    <t>Liqu. I quota ass. Il Mostrarombi APS - CUP J29J19000640001</t>
  </si>
  <si>
    <t xml:space="preserve">  VIA ROMEA SANESE ACCESSIBILE APS</t>
  </si>
  <si>
    <t>Liqu. I quota Via Romea Sanese access. APS - CUP J69J19000600001</t>
  </si>
  <si>
    <t xml:space="preserve">  LA CHIMERA APS</t>
  </si>
  <si>
    <t>Liqu. I quota ass. La Chimera APS - CUP J89J19001020001</t>
  </si>
  <si>
    <t>28/06/2022</t>
  </si>
  <si>
    <t xml:space="preserve">  IDROHUB IMPRESA SOCIALE Srl</t>
  </si>
  <si>
    <t>Liqu. I quota ass. Idrohub srl - CUP J89J19001050001</t>
  </si>
  <si>
    <t xml:space="preserve">  SENTITI BENE soc. cooperativa sociale onlus</t>
  </si>
  <si>
    <t>Liqu. I quota SENTITI BENE soc. coop. soc. onlus - CUP J89J19001110001</t>
  </si>
  <si>
    <t xml:space="preserve">  3X21 I SOGNI DI SAVERIA</t>
  </si>
  <si>
    <t>Liqu. I quota ass. 3X21 I sogni di Saveria - CUP J89J19001060001</t>
  </si>
  <si>
    <t xml:space="preserve">  LIFE TO HOPE ODV</t>
  </si>
  <si>
    <t>Liqu. I quota ass. Life to hope odv - CUP J29J19000610001</t>
  </si>
  <si>
    <t>16/06/2022</t>
  </si>
  <si>
    <t xml:space="preserve">  AREZZO CHE SPACCA</t>
  </si>
  <si>
    <t>Liqu. I quota ass. AREZZO CHE SPACCA - CUP J19J19000460001</t>
  </si>
  <si>
    <t>1 - Spese Correnti.                                                                                              2 - Acquisto di beni e  servizi.                                      3 - Acquisto di servizi.                                4  - Prestazioni professionali e specialistiche</t>
  </si>
  <si>
    <t xml:space="preserve">1 - Spese Correnti.                                               2 - Trasferimenti correnti                                     3 - Trasferimenti correnti a Amministrazioni                                          4 - Trasferimenti correnti a Amministrazioni   locali      </t>
  </si>
  <si>
    <t>D.G.E.</t>
  </si>
  <si>
    <t>P.C.</t>
  </si>
  <si>
    <t>P.L.A.</t>
  </si>
  <si>
    <t>D.L.</t>
  </si>
  <si>
    <t>MISSIONE A BRUXELLES DIC 2018</t>
  </si>
  <si>
    <t xml:space="preserve">MISS TIRANA  DIC 21-MI GEN 21PARIGI FEB 21 BRUX NOV 21 </t>
  </si>
  <si>
    <t>1 - Spese Correnti.                                                                                              2 - Acquisto di beni e  servizi.               3 - Acquisto di beni                                     4  - Altri beni di consumo</t>
  </si>
  <si>
    <t>1 - Spese Correnti.                                                      2 - Acquisto di beni e servizi.                                        3 - Acquisto di servizi.                                               4 - Servizi ausiliari</t>
  </si>
  <si>
    <r>
      <t>Pagamenti effettuati per acquisti di beni e servizi nel periodo 1° aprile 2022 - 30 giugno 2022 dal Dipartimento per le Politiche Giovanili e il Servizio Civile Universale con fondi tratti dai seguenti capitoli:                                                                                                                                                                                                                                                                                                     - 228 "Fondo per il Servizio Civile"                                                                                                                                                                                                                                                                                                                                                                                                                                                                                        - 790 "Spese per acquisto giornali, riviste e abbonamenti, anche on line"                                                                                                                                                                                                                                                                                                                                                                          - 791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"Spese per la vigilanza sull'Agenzia Nazionale Giovani compresa la partecipazione alle riunioni Convocate dall'Unione europea"                                                                                                                                                                                                                                                                     - 838 "Rimborso spese per missioni nel territorio nazionale e all'estero, ivi comprese quelle del Ministro e del personale di diretta collaborazione"                                                                                                                                                                                                                                                        - 793 "Fondo per la Carta Giovani Nazionale"                                                                                                                                                                                                                                                                                                                                                                                                                                                                                                                                             - 853  "Fondo per le politiche giovanili"                                                                                                                                                                                                                                                                                                                                                                                                                                                                                                                                        - 889 "Spese per la realizzazione di interventi e progetti finanziati dal Piano di azione e coesione (PAC), ivi incluse le spese per l'assistenza tecnica "</t>
    </r>
  </si>
  <si>
    <t>Rimborso spese sostenute per l'acquisto di snack e succhi di frutta utilizzati dai volontari impegnati alle prove di sfilamento per la parata della festa della Repubblica del 2 giugno 2022.</t>
  </si>
  <si>
    <t xml:space="preserve">MISSIONE Genova 19-21 aprile 22 e missione Lucca 26-27 aprile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</si>
</sst>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1" applyFont="1" applyBorder="1" applyAlignment="1">
      <alignment wrapText="1"/>
    </xf>
    <xf numFmtId="0" fontId="7" fillId="2" borderId="1" xfId="0" applyFont="1" applyFill="1" applyBorder="1" applyAlignment="1">
      <alignment horizontal="left" vertical="justify" wrapText="1"/>
    </xf>
    <xf numFmtId="0" fontId="3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43" fontId="0" fillId="0" borderId="1" xfId="1" applyFont="1" applyBorder="1" applyAlignment="1">
      <alignment horizontal="center" vertical="center" wrapText="1"/>
    </xf>
    <xf numFmtId="43" fontId="0" fillId="0" borderId="2" xfId="1" applyFont="1" applyBorder="1" applyAlignment="1">
      <alignment horizontal="center" vertical="top"/>
    </xf>
    <xf numFmtId="43" fontId="0" fillId="0" borderId="1" xfId="1" applyFont="1" applyBorder="1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3" fillId="0" borderId="0" xfId="1" applyFont="1" applyAlignment="1">
      <alignment horizontal="center" vertical="center"/>
    </xf>
    <xf numFmtId="43" fontId="0" fillId="0" borderId="1" xfId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\lavori%20UFFICIO\S_amministraz_bilancio\BILANCIO2\BILANCIO%202021\TRASPARENZA\pagamenti%20servizi\II%20semestre%202021\II%20semestre%202021%20DGSC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\lavori%20UFFICIO\S_amministraz_bilancio\BILANCIO2\BILANCIO%202022\TRASPARENZA\Servizi%20e%20acquisti\II%20trim%202022\Pagamento%20II%20trimestre%202022%20DI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\lavori%20UFFICIO\S_amministraz_bilancio\BILANCIO2\BILANCIO%202022\TRASPARENZA\Servizi%20e%20acquisti\II%20trim%202022\79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semestre"/>
      <sheetName val="Foglio3"/>
    </sheetNames>
    <sheetDataSet>
      <sheetData sheetId="0">
        <row r="209">
          <cell r="G209" t="str">
            <v>1 - Spese Correnti.                                                      2 - Acquisto di beni e servizi.                                        3 - Acquisto di servizi.                                               4 - Utenze e canoni</v>
          </cell>
        </row>
        <row r="217">
          <cell r="G217" t="str">
            <v>1 - Spese Correnti.                                                                                              2 - Acquisto di beni e  servizi.               3 - Acquisto di servizi.                                4  - Servizi Informatici</v>
          </cell>
        </row>
        <row r="238">
          <cell r="G238" t="str">
            <v>1 - Spese Correnti.                                       2 - Acquisto di beni e servizi.                  3 - Acquisto di servizi.                                         4 - Manutenzione ordinaria e riparazioni</v>
          </cell>
        </row>
        <row r="244">
          <cell r="G244" t="str">
            <v>1 - Spese Correnti.                                                                                              2 - Acquisto di beni e  servizi.                                      3 - Acquisto di servizi.                                4  - Prestazioni professionali e specialistiche</v>
          </cell>
        </row>
        <row r="246">
          <cell r="G246" t="str">
            <v>1 - Spese Correnti.                                                                                                          2 - Acquisto di beni e  servizi.                                            3 - Premi di assicurazione                             4  - Premi di assicurazione contro i danni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voce 44"/>
      <sheetName val="voce 45"/>
      <sheetName val="voce 46"/>
      <sheetName val="voce 49"/>
      <sheetName val="voce 51"/>
      <sheetName val="voce 70"/>
      <sheetName val="voce 74"/>
      <sheetName val="voce 76"/>
      <sheetName val="voce 81"/>
      <sheetName val="voce 84"/>
      <sheetName val="voce 87"/>
      <sheetName val="voce 88"/>
      <sheetName val="voce 89"/>
      <sheetName val="VOCE 99"/>
      <sheetName val="Foglio5"/>
      <sheetName val="Foglio6"/>
    </sheetNames>
    <sheetDataSet>
      <sheetData sheetId="0"/>
      <sheetData sheetId="1"/>
      <sheetData sheetId="2"/>
      <sheetData sheetId="3"/>
      <sheetData sheetId="4">
        <row r="2">
          <cell r="A2">
            <v>266</v>
          </cell>
        </row>
      </sheetData>
      <sheetData sheetId="5">
        <row r="2">
          <cell r="A2">
            <v>351</v>
          </cell>
          <cell r="C2">
            <v>44740</v>
          </cell>
        </row>
        <row r="3">
          <cell r="A3">
            <v>349</v>
          </cell>
          <cell r="C3">
            <v>44736</v>
          </cell>
        </row>
      </sheetData>
      <sheetData sheetId="6"/>
      <sheetData sheetId="7">
        <row r="2">
          <cell r="A2">
            <v>284</v>
          </cell>
          <cell r="C2">
            <v>44707</v>
          </cell>
          <cell r="J2">
            <v>88.42</v>
          </cell>
        </row>
      </sheetData>
      <sheetData sheetId="8">
        <row r="2">
          <cell r="A2">
            <v>272</v>
          </cell>
          <cell r="C2">
            <v>44699</v>
          </cell>
          <cell r="E2" t="str">
            <v>BETTERTOGETHER SRLS</v>
          </cell>
          <cell r="F2" t="str">
            <v>Cig: 82152449CE-saldo appendice 1° trim. 2022_NOBIS ASSICURAZIONI</v>
          </cell>
          <cell r="J2">
            <v>2052</v>
          </cell>
        </row>
      </sheetData>
      <sheetData sheetId="9">
        <row r="2">
          <cell r="A2">
            <v>313</v>
          </cell>
          <cell r="C2">
            <v>44726</v>
          </cell>
          <cell r="F2" t="str">
            <v>Saldo Ft. 1604002463 e 1604002470 maggio 2022 per la fornitura di servizi gest. integrati PA - Lotto 1. Per.Dic 21. - Mar. 22. CIG 77731763C2</v>
          </cell>
          <cell r="J2">
            <v>184677.88</v>
          </cell>
        </row>
      </sheetData>
      <sheetData sheetId="10"/>
      <sheetData sheetId="11">
        <row r="2">
          <cell r="A2">
            <v>412</v>
          </cell>
          <cell r="E2" t="str">
            <v>BETTERTOGETHER SRLS</v>
          </cell>
          <cell r="F2" t="str">
            <v>Cig: 82152449CE-saldo appendice DIGITALE SCU 2° trim. 2022_NOBIS ASSICURAZIONI</v>
          </cell>
          <cell r="J2">
            <v>25650</v>
          </cell>
        </row>
      </sheetData>
      <sheetData sheetId="12">
        <row r="2">
          <cell r="E2" t="str">
            <v>Politecnico di Milano - Dipartimento di Ingegneria Gestionale</v>
          </cell>
        </row>
        <row r="3">
          <cell r="A3">
            <v>261</v>
          </cell>
          <cell r="C3">
            <v>44697</v>
          </cell>
          <cell r="J3">
            <v>32775.300000000003</v>
          </cell>
        </row>
      </sheetData>
      <sheetData sheetId="13"/>
      <sheetData sheetId="14">
        <row r="2">
          <cell r="A2">
            <v>414</v>
          </cell>
          <cell r="C2">
            <v>44770</v>
          </cell>
          <cell r="E2" t="str">
            <v>BETTERTOGETHER SRLS</v>
          </cell>
          <cell r="F2" t="str">
            <v>Cig: 82152449CE-saldo appendice PNRR 2° trim. 2022_NOBIS ASSICURAZIONI</v>
          </cell>
          <cell r="J2">
            <v>1084254</v>
          </cell>
        </row>
      </sheetData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0">
          <cell r="R10" t="str">
            <v>CUP J51B20000950001 Conv. CGN 31.7.20-Corrisp. ott-dic. 21</v>
          </cell>
        </row>
        <row r="12">
          <cell r="R12" t="str">
            <v>CGN-Conv. 15.7.20 Acconto annual. 2022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6E1B8-9659-4AA5-881E-AA0CFE783BF8}">
  <dimension ref="A1:G138"/>
  <sheetViews>
    <sheetView tabSelected="1" topLeftCell="A56" workbookViewId="0">
      <selection activeCell="E56" sqref="E56"/>
    </sheetView>
  </sheetViews>
  <sheetFormatPr defaultRowHeight="15" x14ac:dyDescent="0.25"/>
  <cols>
    <col min="1" max="2" width="14" style="1" customWidth="1"/>
    <col min="3" max="3" width="11.140625" style="1" customWidth="1"/>
    <col min="4" max="4" width="57.28515625" style="1" bestFit="1" customWidth="1"/>
    <col min="5" max="5" width="63.85546875" style="1" bestFit="1" customWidth="1"/>
    <col min="6" max="6" width="15.42578125" style="17" customWidth="1"/>
    <col min="7" max="7" width="32.28515625" style="1" customWidth="1"/>
    <col min="8" max="16384" width="9.140625" style="1"/>
  </cols>
  <sheetData>
    <row r="1" spans="1:7" x14ac:dyDescent="0.25">
      <c r="A1" s="19" t="s">
        <v>0</v>
      </c>
      <c r="B1" s="19"/>
      <c r="C1" s="19"/>
      <c r="D1" s="19"/>
      <c r="E1" s="19"/>
      <c r="F1" s="19"/>
      <c r="G1" s="19"/>
    </row>
    <row r="2" spans="1:7" ht="122.25" customHeight="1" x14ac:dyDescent="0.25">
      <c r="A2" s="20" t="s">
        <v>276</v>
      </c>
      <c r="B2" s="20"/>
      <c r="C2" s="20"/>
      <c r="D2" s="20"/>
      <c r="E2" s="20"/>
      <c r="F2" s="20"/>
      <c r="G2" s="20"/>
    </row>
    <row r="3" spans="1:7" ht="38.25" x14ac:dyDescent="0.25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4" t="s">
        <v>6</v>
      </c>
      <c r="G3" s="2" t="s">
        <v>7</v>
      </c>
    </row>
    <row r="4" spans="1:7" s="9" customFormat="1" ht="75" x14ac:dyDescent="0.25">
      <c r="A4" s="5">
        <v>44637</v>
      </c>
      <c r="B4" s="6" t="s">
        <v>8</v>
      </c>
      <c r="C4" s="6">
        <v>156</v>
      </c>
      <c r="D4" s="6" t="s">
        <v>9</v>
      </c>
      <c r="E4" s="6" t="s">
        <v>10</v>
      </c>
      <c r="F4" s="7">
        <v>1128.94</v>
      </c>
      <c r="G4" s="8" t="s">
        <v>11</v>
      </c>
    </row>
    <row r="5" spans="1:7" s="9" customFormat="1" ht="75" x14ac:dyDescent="0.25">
      <c r="A5" s="5">
        <v>44637</v>
      </c>
      <c r="B5" s="6" t="s">
        <v>8</v>
      </c>
      <c r="C5" s="6">
        <v>157</v>
      </c>
      <c r="D5" s="6" t="s">
        <v>9</v>
      </c>
      <c r="E5" s="6" t="s">
        <v>12</v>
      </c>
      <c r="F5" s="7">
        <v>1119.21</v>
      </c>
      <c r="G5" s="8" t="s">
        <v>11</v>
      </c>
    </row>
    <row r="6" spans="1:7" s="9" customFormat="1" ht="75" x14ac:dyDescent="0.25">
      <c r="A6" s="5">
        <v>44673</v>
      </c>
      <c r="B6" s="6" t="s">
        <v>8</v>
      </c>
      <c r="C6" s="6">
        <v>221</v>
      </c>
      <c r="D6" s="6" t="s">
        <v>9</v>
      </c>
      <c r="E6" s="6" t="s">
        <v>13</v>
      </c>
      <c r="F6" s="7">
        <v>1644.68</v>
      </c>
      <c r="G6" s="8" t="s">
        <v>11</v>
      </c>
    </row>
    <row r="7" spans="1:7" s="9" customFormat="1" ht="75" x14ac:dyDescent="0.25">
      <c r="A7" s="5">
        <v>44673</v>
      </c>
      <c r="B7" s="6" t="s">
        <v>8</v>
      </c>
      <c r="C7" s="6">
        <v>222</v>
      </c>
      <c r="D7" s="6" t="s">
        <v>9</v>
      </c>
      <c r="E7" s="6" t="s">
        <v>14</v>
      </c>
      <c r="F7" s="7">
        <v>724.66</v>
      </c>
      <c r="G7" s="8" t="s">
        <v>11</v>
      </c>
    </row>
    <row r="8" spans="1:7" s="9" customFormat="1" ht="75" x14ac:dyDescent="0.25">
      <c r="A8" s="5">
        <v>44697</v>
      </c>
      <c r="B8" s="6" t="s">
        <v>8</v>
      </c>
      <c r="C8" s="6">
        <v>262</v>
      </c>
      <c r="D8" s="6" t="s">
        <v>15</v>
      </c>
      <c r="E8" s="6" t="s">
        <v>16</v>
      </c>
      <c r="F8" s="7">
        <v>923.5</v>
      </c>
      <c r="G8" s="8" t="s">
        <v>11</v>
      </c>
    </row>
    <row r="9" spans="1:7" s="9" customFormat="1" ht="75" x14ac:dyDescent="0.25">
      <c r="A9" s="5">
        <v>44697</v>
      </c>
      <c r="B9" s="6" t="s">
        <v>8</v>
      </c>
      <c r="C9" s="6">
        <v>263</v>
      </c>
      <c r="D9" s="6" t="s">
        <v>9</v>
      </c>
      <c r="E9" s="6" t="s">
        <v>17</v>
      </c>
      <c r="F9" s="7">
        <v>2193.31</v>
      </c>
      <c r="G9" s="8" t="s">
        <v>11</v>
      </c>
    </row>
    <row r="10" spans="1:7" s="9" customFormat="1" ht="75" x14ac:dyDescent="0.25">
      <c r="A10" s="5">
        <v>44697</v>
      </c>
      <c r="B10" s="6" t="s">
        <v>8</v>
      </c>
      <c r="C10" s="6">
        <v>265</v>
      </c>
      <c r="D10" s="6" t="s">
        <v>9</v>
      </c>
      <c r="E10" s="6" t="s">
        <v>18</v>
      </c>
      <c r="F10" s="7">
        <v>1985.3</v>
      </c>
      <c r="G10" s="8" t="s">
        <v>11</v>
      </c>
    </row>
    <row r="11" spans="1:7" s="9" customFormat="1" ht="75" x14ac:dyDescent="0.25">
      <c r="A11" s="5">
        <v>44704</v>
      </c>
      <c r="B11" s="6" t="s">
        <v>8</v>
      </c>
      <c r="C11" s="6">
        <v>279</v>
      </c>
      <c r="D11" s="6" t="s">
        <v>19</v>
      </c>
      <c r="E11" s="6" t="s">
        <v>20</v>
      </c>
      <c r="F11" s="7">
        <v>485.1</v>
      </c>
      <c r="G11" s="8" t="s">
        <v>11</v>
      </c>
    </row>
    <row r="12" spans="1:7" s="9" customFormat="1" ht="75" x14ac:dyDescent="0.25">
      <c r="A12" s="5">
        <v>44718</v>
      </c>
      <c r="B12" s="6" t="s">
        <v>8</v>
      </c>
      <c r="C12" s="6">
        <v>297</v>
      </c>
      <c r="D12" s="6" t="s">
        <v>15</v>
      </c>
      <c r="E12" s="6" t="s">
        <v>21</v>
      </c>
      <c r="F12" s="7">
        <v>646.66</v>
      </c>
      <c r="G12" s="8" t="s">
        <v>11</v>
      </c>
    </row>
    <row r="13" spans="1:7" s="9" customFormat="1" ht="75" x14ac:dyDescent="0.25">
      <c r="A13" s="5">
        <v>44718</v>
      </c>
      <c r="B13" s="6" t="s">
        <v>8</v>
      </c>
      <c r="C13" s="6">
        <v>298</v>
      </c>
      <c r="D13" s="6" t="s">
        <v>19</v>
      </c>
      <c r="E13" s="6" t="s">
        <v>22</v>
      </c>
      <c r="F13" s="7">
        <v>643.96</v>
      </c>
      <c r="G13" s="8" t="s">
        <v>11</v>
      </c>
    </row>
    <row r="14" spans="1:7" s="9" customFormat="1" ht="75" x14ac:dyDescent="0.25">
      <c r="A14" s="5">
        <v>44729</v>
      </c>
      <c r="B14" s="6" t="s">
        <v>8</v>
      </c>
      <c r="C14" s="6">
        <v>327</v>
      </c>
      <c r="D14" s="6" t="s">
        <v>9</v>
      </c>
      <c r="E14" s="6" t="s">
        <v>23</v>
      </c>
      <c r="F14" s="7">
        <v>2686.34</v>
      </c>
      <c r="G14" s="8" t="s">
        <v>11</v>
      </c>
    </row>
    <row r="15" spans="1:7" s="9" customFormat="1" ht="75" x14ac:dyDescent="0.25">
      <c r="A15" s="5">
        <v>44729</v>
      </c>
      <c r="B15" s="6" t="s">
        <v>8</v>
      </c>
      <c r="C15" s="6">
        <v>328</v>
      </c>
      <c r="D15" s="6" t="s">
        <v>9</v>
      </c>
      <c r="E15" s="6" t="s">
        <v>24</v>
      </c>
      <c r="F15" s="7">
        <v>2941.84</v>
      </c>
      <c r="G15" s="8" t="s">
        <v>11</v>
      </c>
    </row>
    <row r="16" spans="1:7" s="9" customFormat="1" ht="75" x14ac:dyDescent="0.25">
      <c r="A16" s="5">
        <v>44732</v>
      </c>
      <c r="B16" s="6" t="s">
        <v>8</v>
      </c>
      <c r="C16" s="6">
        <v>336</v>
      </c>
      <c r="D16" s="6" t="s">
        <v>19</v>
      </c>
      <c r="E16" s="6" t="s">
        <v>25</v>
      </c>
      <c r="F16" s="7">
        <v>772.25</v>
      </c>
      <c r="G16" s="8" t="s">
        <v>11</v>
      </c>
    </row>
    <row r="17" spans="1:7" s="9" customFormat="1" ht="60" x14ac:dyDescent="0.25">
      <c r="A17" s="5">
        <v>44685</v>
      </c>
      <c r="B17" s="6" t="s">
        <v>26</v>
      </c>
      <c r="C17" s="6">
        <v>238</v>
      </c>
      <c r="D17" s="6" t="s">
        <v>27</v>
      </c>
      <c r="E17" s="6" t="s">
        <v>28</v>
      </c>
      <c r="F17" s="7">
        <v>52.21</v>
      </c>
      <c r="G17" s="10" t="str">
        <f>+G18</f>
        <v>1 - Spese Correnti.                                                      2 - Acquisto di beni e servizi.                                        3 - Acquisto di servizi.                                               4 - Utenze e canoni</v>
      </c>
    </row>
    <row r="18" spans="1:7" s="9" customFormat="1" ht="60" x14ac:dyDescent="0.25">
      <c r="A18" s="5">
        <v>44699</v>
      </c>
      <c r="B18" s="6" t="s">
        <v>26</v>
      </c>
      <c r="C18" s="6">
        <v>275</v>
      </c>
      <c r="D18" s="6" t="s">
        <v>27</v>
      </c>
      <c r="E18" s="6" t="s">
        <v>29</v>
      </c>
      <c r="F18" s="7">
        <v>5396.68</v>
      </c>
      <c r="G18" s="10" t="str">
        <f>+'[1]II semestre'!$G$209</f>
        <v>1 - Spese Correnti.                                                      2 - Acquisto di beni e servizi.                                        3 - Acquisto di servizi.                                               4 - Utenze e canoni</v>
      </c>
    </row>
    <row r="19" spans="1:7" s="9" customFormat="1" ht="60" x14ac:dyDescent="0.25">
      <c r="A19" s="5">
        <v>44705</v>
      </c>
      <c r="B19" s="6" t="s">
        <v>26</v>
      </c>
      <c r="C19" s="6">
        <v>280</v>
      </c>
      <c r="D19" s="6" t="s">
        <v>30</v>
      </c>
      <c r="E19" s="6" t="s">
        <v>31</v>
      </c>
      <c r="F19" s="7">
        <v>3977.2</v>
      </c>
      <c r="G19" s="10" t="s">
        <v>32</v>
      </c>
    </row>
    <row r="20" spans="1:7" s="9" customFormat="1" ht="60" x14ac:dyDescent="0.25">
      <c r="A20" s="5">
        <v>44713</v>
      </c>
      <c r="B20" s="6" t="s">
        <v>26</v>
      </c>
      <c r="C20" s="6">
        <v>291</v>
      </c>
      <c r="D20" s="6" t="s">
        <v>33</v>
      </c>
      <c r="E20" s="6" t="s">
        <v>34</v>
      </c>
      <c r="F20" s="7">
        <v>1059.8900000000001</v>
      </c>
      <c r="G20" s="10" t="s">
        <v>32</v>
      </c>
    </row>
    <row r="21" spans="1:7" s="9" customFormat="1" ht="75" x14ac:dyDescent="0.25">
      <c r="A21" s="5">
        <v>44718</v>
      </c>
      <c r="B21" s="6" t="s">
        <v>26</v>
      </c>
      <c r="C21" s="6">
        <v>294</v>
      </c>
      <c r="D21" s="6" t="s">
        <v>35</v>
      </c>
      <c r="E21" s="6" t="s">
        <v>36</v>
      </c>
      <c r="F21" s="7">
        <v>11102</v>
      </c>
      <c r="G21" s="8" t="s">
        <v>11</v>
      </c>
    </row>
    <row r="22" spans="1:7" s="9" customFormat="1" ht="60" x14ac:dyDescent="0.25">
      <c r="A22" s="5">
        <v>44718</v>
      </c>
      <c r="B22" s="6" t="s">
        <v>26</v>
      </c>
      <c r="C22" s="6">
        <v>295</v>
      </c>
      <c r="D22" s="6" t="s">
        <v>37</v>
      </c>
      <c r="E22" s="6" t="s">
        <v>38</v>
      </c>
      <c r="F22" s="7">
        <v>183</v>
      </c>
      <c r="G22" s="10" t="s">
        <v>275</v>
      </c>
    </row>
    <row r="23" spans="1:7" s="9" customFormat="1" ht="75" x14ac:dyDescent="0.25">
      <c r="A23" s="5">
        <v>44735</v>
      </c>
      <c r="B23" s="6" t="s">
        <v>26</v>
      </c>
      <c r="C23" s="6">
        <v>346</v>
      </c>
      <c r="D23" s="6" t="s">
        <v>39</v>
      </c>
      <c r="E23" s="6" t="s">
        <v>40</v>
      </c>
      <c r="F23" s="7">
        <v>28718.799999999999</v>
      </c>
      <c r="G23" s="10" t="str">
        <f>+G21</f>
        <v>1 -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v>
      </c>
    </row>
    <row r="24" spans="1:7" s="9" customFormat="1" ht="60" x14ac:dyDescent="0.25">
      <c r="A24" s="5">
        <v>44663</v>
      </c>
      <c r="B24" s="6" t="s">
        <v>41</v>
      </c>
      <c r="C24" s="6">
        <v>206</v>
      </c>
      <c r="D24" s="6" t="s">
        <v>42</v>
      </c>
      <c r="E24" s="6" t="s">
        <v>43</v>
      </c>
      <c r="F24" s="7">
        <v>9758.7800000000007</v>
      </c>
      <c r="G24" s="8" t="s">
        <v>32</v>
      </c>
    </row>
    <row r="25" spans="1:7" s="9" customFormat="1" ht="60" x14ac:dyDescent="0.25">
      <c r="A25" s="5">
        <v>44666</v>
      </c>
      <c r="B25" s="6" t="s">
        <v>41</v>
      </c>
      <c r="C25" s="6">
        <v>213</v>
      </c>
      <c r="D25" s="6" t="s">
        <v>44</v>
      </c>
      <c r="E25" s="6" t="s">
        <v>45</v>
      </c>
      <c r="F25" s="7">
        <v>21394.98</v>
      </c>
      <c r="G25" s="8" t="s">
        <v>32</v>
      </c>
    </row>
    <row r="26" spans="1:7" s="9" customFormat="1" ht="60" x14ac:dyDescent="0.25">
      <c r="A26" s="5">
        <v>44672</v>
      </c>
      <c r="B26" s="6" t="s">
        <v>41</v>
      </c>
      <c r="C26" s="6">
        <v>220</v>
      </c>
      <c r="D26" s="6" t="s">
        <v>46</v>
      </c>
      <c r="E26" s="6" t="s">
        <v>47</v>
      </c>
      <c r="F26" s="7">
        <v>3148.49</v>
      </c>
      <c r="G26" s="8" t="s">
        <v>32</v>
      </c>
    </row>
    <row r="27" spans="1:7" s="9" customFormat="1" ht="60" x14ac:dyDescent="0.25">
      <c r="A27" s="5">
        <v>44687</v>
      </c>
      <c r="B27" s="6" t="s">
        <v>41</v>
      </c>
      <c r="C27" s="6">
        <v>239</v>
      </c>
      <c r="D27" s="6" t="s">
        <v>48</v>
      </c>
      <c r="E27" s="6" t="s">
        <v>49</v>
      </c>
      <c r="F27" s="7">
        <v>1767.78</v>
      </c>
      <c r="G27" s="8" t="s">
        <v>274</v>
      </c>
    </row>
    <row r="28" spans="1:7" s="9" customFormat="1" ht="60" x14ac:dyDescent="0.25">
      <c r="A28" s="5">
        <v>44692</v>
      </c>
      <c r="B28" s="6" t="s">
        <v>41</v>
      </c>
      <c r="C28" s="6">
        <v>259</v>
      </c>
      <c r="D28" s="6" t="s">
        <v>50</v>
      </c>
      <c r="E28" s="6" t="s">
        <v>51</v>
      </c>
      <c r="F28" s="7">
        <v>19471.2</v>
      </c>
      <c r="G28" s="8" t="s">
        <v>32</v>
      </c>
    </row>
    <row r="29" spans="1:7" s="9" customFormat="1" ht="60" x14ac:dyDescent="0.25">
      <c r="A29" s="5">
        <v>44699</v>
      </c>
      <c r="B29" s="6" t="s">
        <v>41</v>
      </c>
      <c r="C29" s="6">
        <v>274</v>
      </c>
      <c r="D29" s="6" t="s">
        <v>46</v>
      </c>
      <c r="E29" s="6" t="s">
        <v>52</v>
      </c>
      <c r="F29" s="7">
        <v>2790.4</v>
      </c>
      <c r="G29" s="10" t="str">
        <f>+'[1]II semestre'!$G$217</f>
        <v>1 - Spese Correnti.                                                                                              2 - Acquisto di beni e  servizi.               3 - Acquisto di servizi.                                4  - Servizi Informatici</v>
      </c>
    </row>
    <row r="30" spans="1:7" s="9" customFormat="1" ht="60" x14ac:dyDescent="0.25">
      <c r="A30" s="5">
        <v>44699</v>
      </c>
      <c r="B30" s="6" t="s">
        <v>41</v>
      </c>
      <c r="C30" s="6">
        <v>276</v>
      </c>
      <c r="D30" s="6" t="s">
        <v>53</v>
      </c>
      <c r="E30" s="6" t="s">
        <v>54</v>
      </c>
      <c r="F30" s="7">
        <v>320.32</v>
      </c>
      <c r="G30" s="8" t="s">
        <v>32</v>
      </c>
    </row>
    <row r="31" spans="1:7" s="9" customFormat="1" ht="60" x14ac:dyDescent="0.25">
      <c r="A31" s="5">
        <v>44698</v>
      </c>
      <c r="B31" s="6" t="s">
        <v>41</v>
      </c>
      <c r="C31" s="6">
        <v>267</v>
      </c>
      <c r="D31" s="6" t="s">
        <v>44</v>
      </c>
      <c r="E31" s="6" t="s">
        <v>55</v>
      </c>
      <c r="F31" s="7">
        <v>21394.98</v>
      </c>
      <c r="G31" s="8" t="s">
        <v>32</v>
      </c>
    </row>
    <row r="32" spans="1:7" s="9" customFormat="1" ht="60" x14ac:dyDescent="0.25">
      <c r="A32" s="5">
        <v>44725</v>
      </c>
      <c r="B32" s="6" t="s">
        <v>41</v>
      </c>
      <c r="C32" s="6">
        <v>309</v>
      </c>
      <c r="D32" s="6" t="s">
        <v>56</v>
      </c>
      <c r="E32" s="6" t="s">
        <v>57</v>
      </c>
      <c r="F32" s="7">
        <v>5545.5</v>
      </c>
      <c r="G32" s="8" t="s">
        <v>32</v>
      </c>
    </row>
    <row r="33" spans="1:7" s="9" customFormat="1" ht="75" x14ac:dyDescent="0.25">
      <c r="A33" s="5">
        <v>44697</v>
      </c>
      <c r="B33" s="6" t="s">
        <v>58</v>
      </c>
      <c r="C33" s="6">
        <f>+'[2]voce 49'!A2</f>
        <v>266</v>
      </c>
      <c r="D33" s="6" t="s">
        <v>59</v>
      </c>
      <c r="E33" s="6" t="s">
        <v>60</v>
      </c>
      <c r="F33" s="7">
        <v>871.85</v>
      </c>
      <c r="G33" s="10" t="str">
        <f>+'[1]II semestre'!$G$238</f>
        <v>1 - Spese Correnti.                                       2 - Acquisto di beni e servizi.                  3 - Acquisto di servizi.                                         4 - Manutenzione ordinaria e riparazioni</v>
      </c>
    </row>
    <row r="34" spans="1:7" s="9" customFormat="1" ht="75" x14ac:dyDescent="0.25">
      <c r="A34" s="5">
        <f>+'[2]voce 51'!C3</f>
        <v>44736</v>
      </c>
      <c r="B34" s="6" t="s">
        <v>61</v>
      </c>
      <c r="C34" s="6">
        <f>+'[2]voce 51'!A3</f>
        <v>349</v>
      </c>
      <c r="D34" s="6" t="s">
        <v>62</v>
      </c>
      <c r="E34" s="6" t="s">
        <v>63</v>
      </c>
      <c r="F34" s="7">
        <v>93940</v>
      </c>
      <c r="G34" s="10" t="s">
        <v>11</v>
      </c>
    </row>
    <row r="35" spans="1:7" s="9" customFormat="1" ht="75" x14ac:dyDescent="0.25">
      <c r="A35" s="5">
        <f>+'[2]voce 51'!C2</f>
        <v>44740</v>
      </c>
      <c r="B35" s="6" t="s">
        <v>61</v>
      </c>
      <c r="C35" s="6">
        <f>+'[2]voce 51'!A2</f>
        <v>351</v>
      </c>
      <c r="D35" s="6" t="s">
        <v>64</v>
      </c>
      <c r="E35" s="6" t="s">
        <v>65</v>
      </c>
      <c r="F35" s="7">
        <v>24400</v>
      </c>
      <c r="G35" s="10" t="s">
        <v>11</v>
      </c>
    </row>
    <row r="36" spans="1:7" s="9" customFormat="1" ht="75" x14ac:dyDescent="0.25">
      <c r="A36" s="5">
        <v>44698</v>
      </c>
      <c r="B36" s="6" t="s">
        <v>66</v>
      </c>
      <c r="C36" s="6">
        <v>268</v>
      </c>
      <c r="D36" s="6" t="s">
        <v>67</v>
      </c>
      <c r="E36" s="6" t="s">
        <v>68</v>
      </c>
      <c r="F36" s="7">
        <v>268607.15999999997</v>
      </c>
      <c r="G36" s="10" t="s">
        <v>266</v>
      </c>
    </row>
    <row r="37" spans="1:7" s="9" customFormat="1" ht="75" x14ac:dyDescent="0.25">
      <c r="A37" s="5">
        <v>44736</v>
      </c>
      <c r="B37" s="6" t="s">
        <v>66</v>
      </c>
      <c r="C37" s="6">
        <v>350</v>
      </c>
      <c r="D37" s="6" t="s">
        <v>67</v>
      </c>
      <c r="E37" s="6" t="s">
        <v>69</v>
      </c>
      <c r="F37" s="7">
        <v>122075.03</v>
      </c>
      <c r="G37" s="10" t="s">
        <v>266</v>
      </c>
    </row>
    <row r="38" spans="1:7" s="9" customFormat="1" ht="78.75" customHeight="1" x14ac:dyDescent="0.25">
      <c r="A38" s="5">
        <f>+'[2]voce 74'!C2</f>
        <v>44707</v>
      </c>
      <c r="B38" s="6" t="s">
        <v>70</v>
      </c>
      <c r="C38" s="6">
        <f>+'[2]voce 74'!A2</f>
        <v>284</v>
      </c>
      <c r="D38" s="6" t="s">
        <v>71</v>
      </c>
      <c r="E38" s="6" t="s">
        <v>277</v>
      </c>
      <c r="F38" s="11">
        <f>+'[2]voce 74'!J2</f>
        <v>88.42</v>
      </c>
      <c r="G38" s="10" t="s">
        <v>11</v>
      </c>
    </row>
    <row r="39" spans="1:7" s="9" customFormat="1" ht="78.75" customHeight="1" x14ac:dyDescent="0.25">
      <c r="A39" s="5">
        <f>+'[2]voce 76'!C2</f>
        <v>44699</v>
      </c>
      <c r="B39" s="6" t="s">
        <v>72</v>
      </c>
      <c r="C39" s="6">
        <f>+'[2]voce 76'!A2</f>
        <v>272</v>
      </c>
      <c r="D39" s="6" t="str">
        <f>+'[2]voce 76'!E2</f>
        <v>BETTERTOGETHER SRLS</v>
      </c>
      <c r="E39" s="6" t="str">
        <f>+'[2]voce 76'!F2</f>
        <v>Cig: 82152449CE-saldo appendice 1° trim. 2022_NOBIS ASSICURAZIONI</v>
      </c>
      <c r="F39" s="11">
        <f>+'[2]voce 76'!J2</f>
        <v>2052</v>
      </c>
      <c r="G39" s="10" t="str">
        <f>+'[1]II semestre'!$G$246</f>
        <v>1 - Spese Correnti.                                                                                                          2 - Acquisto di beni e  servizi.                                            3 - Premi di assicurazione                             4  - Premi di assicurazione contro i danni</v>
      </c>
    </row>
    <row r="40" spans="1:7" s="9" customFormat="1" ht="78.75" customHeight="1" x14ac:dyDescent="0.25">
      <c r="A40" s="5">
        <f>+'[2]voce 81'!C2</f>
        <v>44726</v>
      </c>
      <c r="B40" s="6" t="s">
        <v>73</v>
      </c>
      <c r="C40" s="6">
        <f>+'[2]voce 81'!A2</f>
        <v>313</v>
      </c>
      <c r="D40" s="6" t="s">
        <v>46</v>
      </c>
      <c r="E40" s="6" t="str">
        <f>+'[2]voce 81'!F2</f>
        <v>Saldo Ft. 1604002463 e 1604002470 maggio 2022 per la fornitura di servizi gest. integrati PA - Lotto 1. Per.Dic 21. - Mar. 22. CIG 77731763C2</v>
      </c>
      <c r="F40" s="11">
        <f>+'[2]voce 81'!J2</f>
        <v>184677.88</v>
      </c>
      <c r="G40" s="10" t="s">
        <v>32</v>
      </c>
    </row>
    <row r="41" spans="1:7" s="9" customFormat="1" ht="78.75" customHeight="1" x14ac:dyDescent="0.25">
      <c r="A41" s="5">
        <v>44673</v>
      </c>
      <c r="B41" s="6" t="s">
        <v>74</v>
      </c>
      <c r="C41" s="6">
        <v>223</v>
      </c>
      <c r="D41" s="6" t="s">
        <v>71</v>
      </c>
      <c r="E41" s="6" t="s">
        <v>75</v>
      </c>
      <c r="F41" s="7">
        <v>147.47999999999999</v>
      </c>
      <c r="G41" s="10" t="s">
        <v>11</v>
      </c>
    </row>
    <row r="42" spans="1:7" s="9" customFormat="1" ht="78.75" customHeight="1" x14ac:dyDescent="0.25">
      <c r="A42" s="5">
        <v>44673</v>
      </c>
      <c r="B42" s="6" t="s">
        <v>74</v>
      </c>
      <c r="C42" s="6">
        <v>224</v>
      </c>
      <c r="D42" s="6" t="s">
        <v>76</v>
      </c>
      <c r="E42" s="6" t="s">
        <v>77</v>
      </c>
      <c r="F42" s="7">
        <v>128.47999999999999</v>
      </c>
      <c r="G42" s="10" t="s">
        <v>11</v>
      </c>
    </row>
    <row r="43" spans="1:7" s="9" customFormat="1" ht="78.75" customHeight="1" x14ac:dyDescent="0.25">
      <c r="A43" s="5">
        <v>44697</v>
      </c>
      <c r="B43" s="6" t="s">
        <v>74</v>
      </c>
      <c r="C43" s="6">
        <v>264</v>
      </c>
      <c r="D43" s="6" t="s">
        <v>9</v>
      </c>
      <c r="E43" s="6" t="s">
        <v>78</v>
      </c>
      <c r="F43" s="7">
        <v>216.2</v>
      </c>
      <c r="G43" s="10" t="s">
        <v>11</v>
      </c>
    </row>
    <row r="44" spans="1:7" s="9" customFormat="1" ht="78.75" customHeight="1" x14ac:dyDescent="0.25">
      <c r="A44" s="5">
        <v>44679</v>
      </c>
      <c r="B44" s="6" t="s">
        <v>74</v>
      </c>
      <c r="C44" s="6">
        <v>230</v>
      </c>
      <c r="D44" s="6" t="s">
        <v>79</v>
      </c>
      <c r="E44" s="6" t="s">
        <v>80</v>
      </c>
      <c r="F44" s="7">
        <v>165.06</v>
      </c>
      <c r="G44" s="10" t="s">
        <v>11</v>
      </c>
    </row>
    <row r="45" spans="1:7" s="9" customFormat="1" ht="78.75" customHeight="1" x14ac:dyDescent="0.25">
      <c r="A45" s="5">
        <v>44679</v>
      </c>
      <c r="B45" s="6" t="s">
        <v>74</v>
      </c>
      <c r="C45" s="6">
        <v>231</v>
      </c>
      <c r="D45" s="6" t="s">
        <v>81</v>
      </c>
      <c r="E45" s="6" t="s">
        <v>82</v>
      </c>
      <c r="F45" s="7">
        <v>107</v>
      </c>
      <c r="G45" s="10" t="s">
        <v>11</v>
      </c>
    </row>
    <row r="46" spans="1:7" s="9" customFormat="1" ht="78.75" customHeight="1" x14ac:dyDescent="0.25">
      <c r="A46" s="5">
        <v>44679</v>
      </c>
      <c r="B46" s="6" t="s">
        <v>74</v>
      </c>
      <c r="C46" s="6">
        <v>232</v>
      </c>
      <c r="D46" s="6" t="s">
        <v>83</v>
      </c>
      <c r="E46" s="6" t="s">
        <v>82</v>
      </c>
      <c r="F46" s="7">
        <v>143.26</v>
      </c>
      <c r="G46" s="10" t="s">
        <v>11</v>
      </c>
    </row>
    <row r="47" spans="1:7" s="9" customFormat="1" ht="78.75" customHeight="1" x14ac:dyDescent="0.25">
      <c r="A47" s="5">
        <v>44679</v>
      </c>
      <c r="B47" s="6" t="s">
        <v>74</v>
      </c>
      <c r="C47" s="6">
        <v>233</v>
      </c>
      <c r="D47" s="6" t="s">
        <v>84</v>
      </c>
      <c r="E47" s="6" t="s">
        <v>85</v>
      </c>
      <c r="F47" s="7">
        <v>206.4</v>
      </c>
      <c r="G47" s="10" t="s">
        <v>11</v>
      </c>
    </row>
    <row r="48" spans="1:7" s="9" customFormat="1" ht="78.75" customHeight="1" x14ac:dyDescent="0.25">
      <c r="A48" s="5">
        <v>44679</v>
      </c>
      <c r="B48" s="6" t="s">
        <v>74</v>
      </c>
      <c r="C48" s="6">
        <v>234</v>
      </c>
      <c r="D48" s="6" t="s">
        <v>86</v>
      </c>
      <c r="E48" s="6" t="s">
        <v>87</v>
      </c>
      <c r="F48" s="7">
        <v>69.45</v>
      </c>
      <c r="G48" s="10" t="s">
        <v>11</v>
      </c>
    </row>
    <row r="49" spans="1:7" s="9" customFormat="1" ht="78.75" customHeight="1" x14ac:dyDescent="0.25">
      <c r="A49" s="5">
        <v>44700</v>
      </c>
      <c r="B49" s="6" t="s">
        <v>74</v>
      </c>
      <c r="C49" s="6">
        <v>278</v>
      </c>
      <c r="D49" s="6" t="s">
        <v>84</v>
      </c>
      <c r="E49" s="6" t="s">
        <v>278</v>
      </c>
      <c r="F49" s="7">
        <v>410</v>
      </c>
      <c r="G49" s="10" t="s">
        <v>11</v>
      </c>
    </row>
    <row r="50" spans="1:7" s="9" customFormat="1" ht="78.75" customHeight="1" x14ac:dyDescent="0.25">
      <c r="A50" s="5">
        <v>44718</v>
      </c>
      <c r="B50" s="6" t="s">
        <v>74</v>
      </c>
      <c r="C50" s="6">
        <v>296</v>
      </c>
      <c r="D50" s="6" t="s">
        <v>88</v>
      </c>
      <c r="E50" s="6" t="s">
        <v>89</v>
      </c>
      <c r="F50" s="7">
        <v>196.5</v>
      </c>
      <c r="G50" s="10" t="s">
        <v>11</v>
      </c>
    </row>
    <row r="51" spans="1:7" s="9" customFormat="1" ht="78.75" customHeight="1" x14ac:dyDescent="0.25">
      <c r="A51" s="5">
        <v>44728</v>
      </c>
      <c r="B51" s="6" t="s">
        <v>74</v>
      </c>
      <c r="C51" s="6">
        <v>314</v>
      </c>
      <c r="D51" s="6" t="s">
        <v>19</v>
      </c>
      <c r="E51" s="6" t="s">
        <v>90</v>
      </c>
      <c r="F51" s="7">
        <v>160</v>
      </c>
      <c r="G51" s="10" t="s">
        <v>11</v>
      </c>
    </row>
    <row r="52" spans="1:7" s="9" customFormat="1" ht="78.75" customHeight="1" x14ac:dyDescent="0.25">
      <c r="A52" s="5">
        <v>44728</v>
      </c>
      <c r="B52" s="6" t="s">
        <v>74</v>
      </c>
      <c r="C52" s="6">
        <v>315</v>
      </c>
      <c r="D52" s="6" t="s">
        <v>91</v>
      </c>
      <c r="E52" s="6" t="s">
        <v>92</v>
      </c>
      <c r="F52" s="7">
        <v>160</v>
      </c>
      <c r="G52" s="10" t="s">
        <v>11</v>
      </c>
    </row>
    <row r="53" spans="1:7" s="9" customFormat="1" ht="78.75" customHeight="1" x14ac:dyDescent="0.25">
      <c r="A53" s="5">
        <v>44728</v>
      </c>
      <c r="B53" s="6" t="s">
        <v>74</v>
      </c>
      <c r="C53" s="6">
        <v>316</v>
      </c>
      <c r="D53" s="6" t="s">
        <v>93</v>
      </c>
      <c r="E53" s="6" t="s">
        <v>94</v>
      </c>
      <c r="F53" s="7">
        <v>221.37</v>
      </c>
      <c r="G53" s="10" t="s">
        <v>11</v>
      </c>
    </row>
    <row r="54" spans="1:7" s="9" customFormat="1" ht="78.75" customHeight="1" x14ac:dyDescent="0.25">
      <c r="A54" s="5">
        <v>44728</v>
      </c>
      <c r="B54" s="6" t="s">
        <v>74</v>
      </c>
      <c r="C54" s="6">
        <v>318</v>
      </c>
      <c r="D54" s="6" t="s">
        <v>95</v>
      </c>
      <c r="E54" s="6" t="s">
        <v>96</v>
      </c>
      <c r="F54" s="7">
        <v>219.67</v>
      </c>
      <c r="G54" s="10" t="s">
        <v>11</v>
      </c>
    </row>
    <row r="55" spans="1:7" s="9" customFormat="1" ht="78.75" customHeight="1" x14ac:dyDescent="0.25">
      <c r="A55" s="5">
        <v>44728</v>
      </c>
      <c r="B55" s="6" t="s">
        <v>74</v>
      </c>
      <c r="C55" s="6">
        <v>325</v>
      </c>
      <c r="D55" s="6" t="s">
        <v>71</v>
      </c>
      <c r="E55" s="6" t="s">
        <v>97</v>
      </c>
      <c r="F55" s="7">
        <v>267.27999999999997</v>
      </c>
      <c r="G55" s="10" t="s">
        <v>11</v>
      </c>
    </row>
    <row r="56" spans="1:7" s="9" customFormat="1" ht="78.75" customHeight="1" x14ac:dyDescent="0.25">
      <c r="A56" s="5">
        <v>44729</v>
      </c>
      <c r="B56" s="6" t="s">
        <v>74</v>
      </c>
      <c r="C56" s="6">
        <v>329</v>
      </c>
      <c r="D56" s="6" t="s">
        <v>98</v>
      </c>
      <c r="E56" s="6" t="s">
        <v>99</v>
      </c>
      <c r="F56" s="7">
        <v>177.27</v>
      </c>
      <c r="G56" s="10" t="s">
        <v>11</v>
      </c>
    </row>
    <row r="57" spans="1:7" s="9" customFormat="1" ht="78.75" customHeight="1" x14ac:dyDescent="0.25">
      <c r="A57" s="5">
        <v>44729</v>
      </c>
      <c r="B57" s="6" t="s">
        <v>74</v>
      </c>
      <c r="C57" s="6">
        <v>332</v>
      </c>
      <c r="D57" s="6" t="s">
        <v>100</v>
      </c>
      <c r="E57" s="6" t="s">
        <v>101</v>
      </c>
      <c r="F57" s="7">
        <v>171.76</v>
      </c>
      <c r="G57" s="10" t="s">
        <v>11</v>
      </c>
    </row>
    <row r="58" spans="1:7" s="9" customFormat="1" ht="78.75" customHeight="1" x14ac:dyDescent="0.25">
      <c r="A58" s="5">
        <v>44732</v>
      </c>
      <c r="B58" s="6" t="s">
        <v>74</v>
      </c>
      <c r="C58" s="6">
        <v>337</v>
      </c>
      <c r="D58" s="6" t="s">
        <v>76</v>
      </c>
      <c r="E58" s="6" t="s">
        <v>102</v>
      </c>
      <c r="F58" s="7">
        <v>631.41999999999996</v>
      </c>
      <c r="G58" s="10" t="s">
        <v>11</v>
      </c>
    </row>
    <row r="59" spans="1:7" s="9" customFormat="1" ht="78.75" customHeight="1" x14ac:dyDescent="0.25">
      <c r="A59" s="5">
        <v>44735</v>
      </c>
      <c r="B59" s="6" t="s">
        <v>74</v>
      </c>
      <c r="C59" s="6">
        <v>347</v>
      </c>
      <c r="D59" s="6" t="s">
        <v>76</v>
      </c>
      <c r="E59" s="6" t="s">
        <v>103</v>
      </c>
      <c r="F59" s="7">
        <v>149.02000000000001</v>
      </c>
      <c r="G59" s="10" t="s">
        <v>11</v>
      </c>
    </row>
    <row r="60" spans="1:7" s="9" customFormat="1" ht="78.75" customHeight="1" x14ac:dyDescent="0.25">
      <c r="A60" s="5">
        <v>44770</v>
      </c>
      <c r="B60" s="6" t="s">
        <v>104</v>
      </c>
      <c r="C60" s="6">
        <f>+'[2]voce 87'!A2</f>
        <v>412</v>
      </c>
      <c r="D60" s="6" t="str">
        <f>+'[2]voce 87'!E2</f>
        <v>BETTERTOGETHER SRLS</v>
      </c>
      <c r="E60" s="6" t="str">
        <f>+'[2]voce 87'!F2</f>
        <v>Cig: 82152449CE-saldo appendice DIGITALE SCU 2° trim. 2022_NOBIS ASSICURAZIONI</v>
      </c>
      <c r="F60" s="11">
        <f>+'[2]voce 87'!J2</f>
        <v>25650</v>
      </c>
      <c r="G60" s="10" t="str">
        <f>+G39</f>
        <v>1 - Spese Correnti.                                                                                                          2 - Acquisto di beni e  servizi.                                            3 - Premi di assicurazione                             4  - Premi di assicurazione contro i danni</v>
      </c>
    </row>
    <row r="61" spans="1:7" s="9" customFormat="1" ht="78.75" customHeight="1" x14ac:dyDescent="0.25">
      <c r="A61" s="5">
        <f>+'[2]voce 88'!C3</f>
        <v>44697</v>
      </c>
      <c r="B61" s="6" t="s">
        <v>105</v>
      </c>
      <c r="C61" s="6">
        <f>+'[2]voce 88'!A3</f>
        <v>261</v>
      </c>
      <c r="D61" s="6" t="str">
        <f>+'[2]voce 88'!E2</f>
        <v>Politecnico di Milano - Dipartimento di Ingegneria Gestionale</v>
      </c>
      <c r="E61" s="6" t="s">
        <v>106</v>
      </c>
      <c r="F61" s="11">
        <f>+'[2]voce 88'!J3</f>
        <v>32775.300000000003</v>
      </c>
      <c r="G61" s="10" t="str">
        <f>+'[1]II semestre'!$G$244</f>
        <v>1 - Spese Correnti.                                                                                              2 - Acquisto di beni e  servizi.                                      3 - Acquisto di servizi.                                4  - Prestazioni professionali e specialistiche</v>
      </c>
    </row>
    <row r="62" spans="1:7" s="9" customFormat="1" ht="78.75" customHeight="1" x14ac:dyDescent="0.25">
      <c r="A62" s="5">
        <v>44692</v>
      </c>
      <c r="B62" s="6" t="s">
        <v>107</v>
      </c>
      <c r="C62" s="6">
        <v>260</v>
      </c>
      <c r="D62" s="6" t="s">
        <v>108</v>
      </c>
      <c r="E62" s="6" t="s">
        <v>109</v>
      </c>
      <c r="F62" s="11">
        <v>69241.25</v>
      </c>
      <c r="G62" s="10" t="s">
        <v>11</v>
      </c>
    </row>
    <row r="63" spans="1:7" s="9" customFormat="1" ht="78.75" customHeight="1" x14ac:dyDescent="0.25">
      <c r="A63" s="5">
        <v>44687</v>
      </c>
      <c r="B63" s="6" t="s">
        <v>107</v>
      </c>
      <c r="C63" s="6">
        <v>240</v>
      </c>
      <c r="D63" s="6" t="s">
        <v>110</v>
      </c>
      <c r="E63" s="6" t="s">
        <v>111</v>
      </c>
      <c r="F63" s="11">
        <v>1581.84</v>
      </c>
      <c r="G63" s="10" t="s">
        <v>11</v>
      </c>
    </row>
    <row r="64" spans="1:7" s="9" customFormat="1" ht="78.75" customHeight="1" x14ac:dyDescent="0.25">
      <c r="A64" s="5">
        <v>44687</v>
      </c>
      <c r="B64" s="6" t="s">
        <v>107</v>
      </c>
      <c r="C64" s="6">
        <v>241</v>
      </c>
      <c r="D64" s="6" t="s">
        <v>112</v>
      </c>
      <c r="E64" s="6" t="s">
        <v>113</v>
      </c>
      <c r="F64" s="11">
        <v>1716</v>
      </c>
      <c r="G64" s="10" t="s">
        <v>11</v>
      </c>
    </row>
    <row r="65" spans="1:7" s="9" customFormat="1" ht="78.75" customHeight="1" x14ac:dyDescent="0.25">
      <c r="A65" s="5">
        <v>44721</v>
      </c>
      <c r="B65" s="6" t="s">
        <v>107</v>
      </c>
      <c r="C65" s="6">
        <v>308</v>
      </c>
      <c r="D65" s="6" t="s">
        <v>114</v>
      </c>
      <c r="E65" s="6" t="s">
        <v>115</v>
      </c>
      <c r="F65" s="11">
        <v>77.52</v>
      </c>
      <c r="G65" s="10" t="s">
        <v>11</v>
      </c>
    </row>
    <row r="66" spans="1:7" s="9" customFormat="1" ht="78.75" customHeight="1" x14ac:dyDescent="0.25">
      <c r="A66" s="5">
        <v>44725</v>
      </c>
      <c r="B66" s="6" t="s">
        <v>107</v>
      </c>
      <c r="C66" s="6">
        <v>310</v>
      </c>
      <c r="D66" s="6" t="s">
        <v>116</v>
      </c>
      <c r="E66" s="6" t="s">
        <v>117</v>
      </c>
      <c r="F66" s="11">
        <v>45.55</v>
      </c>
      <c r="G66" s="10" t="s">
        <v>11</v>
      </c>
    </row>
    <row r="67" spans="1:7" s="9" customFormat="1" ht="78.75" customHeight="1" x14ac:dyDescent="0.25">
      <c r="A67" s="5">
        <v>44725</v>
      </c>
      <c r="B67" s="6" t="s">
        <v>107</v>
      </c>
      <c r="C67" s="6">
        <v>311</v>
      </c>
      <c r="D67" s="6" t="s">
        <v>118</v>
      </c>
      <c r="E67" s="6" t="s">
        <v>119</v>
      </c>
      <c r="F67" s="11">
        <v>100.22</v>
      </c>
      <c r="G67" s="10" t="s">
        <v>11</v>
      </c>
    </row>
    <row r="68" spans="1:7" s="9" customFormat="1" ht="78.75" customHeight="1" x14ac:dyDescent="0.25">
      <c r="A68" s="5">
        <v>44725</v>
      </c>
      <c r="B68" s="6" t="s">
        <v>107</v>
      </c>
      <c r="C68" s="6">
        <v>312</v>
      </c>
      <c r="D68" s="6" t="s">
        <v>120</v>
      </c>
      <c r="E68" s="6" t="s">
        <v>121</v>
      </c>
      <c r="F68" s="11">
        <v>62</v>
      </c>
      <c r="G68" s="10" t="s">
        <v>11</v>
      </c>
    </row>
    <row r="69" spans="1:7" s="9" customFormat="1" ht="78.75" customHeight="1" x14ac:dyDescent="0.25">
      <c r="A69" s="5">
        <v>44728</v>
      </c>
      <c r="B69" s="6" t="s">
        <v>107</v>
      </c>
      <c r="C69" s="6">
        <v>317</v>
      </c>
      <c r="D69" s="6" t="s">
        <v>122</v>
      </c>
      <c r="E69" s="6" t="s">
        <v>123</v>
      </c>
      <c r="F69" s="11">
        <v>277.55</v>
      </c>
      <c r="G69" s="10" t="s">
        <v>11</v>
      </c>
    </row>
    <row r="70" spans="1:7" s="9" customFormat="1" ht="78.75" customHeight="1" x14ac:dyDescent="0.25">
      <c r="A70" s="5">
        <v>44728</v>
      </c>
      <c r="B70" s="6" t="s">
        <v>107</v>
      </c>
      <c r="C70" s="6">
        <v>324</v>
      </c>
      <c r="D70" s="6" t="s">
        <v>124</v>
      </c>
      <c r="E70" s="6" t="s">
        <v>125</v>
      </c>
      <c r="F70" s="11">
        <v>1800.01</v>
      </c>
      <c r="G70" s="10" t="s">
        <v>11</v>
      </c>
    </row>
    <row r="71" spans="1:7" s="9" customFormat="1" ht="78.75" customHeight="1" x14ac:dyDescent="0.25">
      <c r="A71" s="5">
        <v>44729</v>
      </c>
      <c r="B71" s="6" t="s">
        <v>107</v>
      </c>
      <c r="C71" s="6">
        <v>330</v>
      </c>
      <c r="D71" s="6" t="s">
        <v>126</v>
      </c>
      <c r="E71" s="6" t="s">
        <v>127</v>
      </c>
      <c r="F71" s="11">
        <v>84.2</v>
      </c>
      <c r="G71" s="10" t="s">
        <v>11</v>
      </c>
    </row>
    <row r="72" spans="1:7" s="9" customFormat="1" ht="78.75" customHeight="1" x14ac:dyDescent="0.25">
      <c r="A72" s="5">
        <v>44729</v>
      </c>
      <c r="B72" s="6" t="s">
        <v>107</v>
      </c>
      <c r="C72" s="6">
        <v>331</v>
      </c>
      <c r="D72" s="6" t="s">
        <v>126</v>
      </c>
      <c r="E72" s="6" t="s">
        <v>128</v>
      </c>
      <c r="F72" s="11">
        <v>60.45</v>
      </c>
      <c r="G72" s="10" t="s">
        <v>11</v>
      </c>
    </row>
    <row r="73" spans="1:7" s="9" customFormat="1" ht="78.75" customHeight="1" x14ac:dyDescent="0.25">
      <c r="A73" s="5">
        <v>44735</v>
      </c>
      <c r="B73" s="6" t="s">
        <v>107</v>
      </c>
      <c r="C73" s="6">
        <v>345</v>
      </c>
      <c r="D73" s="6" t="s">
        <v>129</v>
      </c>
      <c r="E73" s="6" t="s">
        <v>130</v>
      </c>
      <c r="F73" s="11">
        <v>1500</v>
      </c>
      <c r="G73" s="10" t="s">
        <v>11</v>
      </c>
    </row>
    <row r="74" spans="1:7" s="9" customFormat="1" ht="78.75" customHeight="1" x14ac:dyDescent="0.25">
      <c r="A74" s="5">
        <f>+'[2]VOCE 99'!C2</f>
        <v>44770</v>
      </c>
      <c r="B74" s="6" t="s">
        <v>131</v>
      </c>
      <c r="C74" s="6">
        <f>+'[2]VOCE 99'!A2</f>
        <v>414</v>
      </c>
      <c r="D74" s="6" t="str">
        <f>+'[2]VOCE 99'!E2</f>
        <v>BETTERTOGETHER SRLS</v>
      </c>
      <c r="E74" s="6" t="str">
        <f>+'[2]VOCE 99'!F2</f>
        <v>Cig: 82152449CE-saldo appendice PNRR 2° trim. 2022_NOBIS ASSICURAZIONI</v>
      </c>
      <c r="F74" s="11">
        <f>+'[2]VOCE 99'!J2</f>
        <v>1084254</v>
      </c>
      <c r="G74" s="10" t="str">
        <f>+G60</f>
        <v>1 - Spese Correnti.                                                                                                          2 - Acquisto di beni e  servizi.                                            3 - Premi di assicurazione                             4  - Premi di assicurazione contro i danni</v>
      </c>
    </row>
    <row r="75" spans="1:7" s="9" customFormat="1" ht="78.75" customHeight="1" x14ac:dyDescent="0.25">
      <c r="A75" s="12" t="s">
        <v>132</v>
      </c>
      <c r="B75" s="6" t="s">
        <v>133</v>
      </c>
      <c r="C75" s="6">
        <v>22</v>
      </c>
      <c r="D75" s="6" t="s">
        <v>271</v>
      </c>
      <c r="E75" s="6" t="s">
        <v>272</v>
      </c>
      <c r="F75" s="11">
        <v>360.47</v>
      </c>
      <c r="G75" s="10" t="s">
        <v>11</v>
      </c>
    </row>
    <row r="76" spans="1:7" s="9" customFormat="1" ht="78.75" customHeight="1" x14ac:dyDescent="0.25">
      <c r="A76" s="12" t="s">
        <v>132</v>
      </c>
      <c r="B76" s="6" t="s">
        <v>133</v>
      </c>
      <c r="C76" s="6">
        <v>23</v>
      </c>
      <c r="D76" s="6" t="s">
        <v>270</v>
      </c>
      <c r="E76" s="6" t="s">
        <v>273</v>
      </c>
      <c r="F76" s="11">
        <v>259.77</v>
      </c>
      <c r="G76" s="10" t="s">
        <v>11</v>
      </c>
    </row>
    <row r="77" spans="1:7" s="9" customFormat="1" ht="78.75" customHeight="1" x14ac:dyDescent="0.25">
      <c r="A77" s="12" t="s">
        <v>134</v>
      </c>
      <c r="B77" s="6" t="s">
        <v>133</v>
      </c>
      <c r="C77" s="6">
        <v>24</v>
      </c>
      <c r="D77" s="6" t="s">
        <v>269</v>
      </c>
      <c r="E77" s="6" t="s">
        <v>135</v>
      </c>
      <c r="F77" s="11">
        <v>1428.18</v>
      </c>
      <c r="G77" s="10" t="s">
        <v>11</v>
      </c>
    </row>
    <row r="78" spans="1:7" s="9" customFormat="1" ht="78.75" customHeight="1" x14ac:dyDescent="0.25">
      <c r="A78" s="12" t="s">
        <v>132</v>
      </c>
      <c r="B78" s="6" t="s">
        <v>133</v>
      </c>
      <c r="C78" s="6">
        <v>25</v>
      </c>
      <c r="D78" s="6" t="s">
        <v>268</v>
      </c>
      <c r="E78" s="6" t="s">
        <v>136</v>
      </c>
      <c r="F78" s="11">
        <v>157</v>
      </c>
      <c r="G78" s="10" t="s">
        <v>11</v>
      </c>
    </row>
    <row r="79" spans="1:7" s="9" customFormat="1" ht="78.75" customHeight="1" x14ac:dyDescent="0.25">
      <c r="A79" s="12" t="s">
        <v>137</v>
      </c>
      <c r="B79" s="6" t="s">
        <v>133</v>
      </c>
      <c r="C79" s="6">
        <v>26</v>
      </c>
      <c r="D79" s="6" t="s">
        <v>138</v>
      </c>
      <c r="E79" s="6" t="s">
        <v>139</v>
      </c>
      <c r="F79" s="11">
        <v>7076.21</v>
      </c>
      <c r="G79" s="10" t="s">
        <v>11</v>
      </c>
    </row>
    <row r="80" spans="1:7" s="9" customFormat="1" ht="78.75" customHeight="1" x14ac:dyDescent="0.25">
      <c r="A80" s="12" t="s">
        <v>137</v>
      </c>
      <c r="B80" s="6" t="s">
        <v>133</v>
      </c>
      <c r="C80" s="6">
        <v>27</v>
      </c>
      <c r="D80" s="6" t="s">
        <v>138</v>
      </c>
      <c r="E80" s="6" t="s">
        <v>140</v>
      </c>
      <c r="F80" s="11">
        <v>135.28</v>
      </c>
      <c r="G80" s="10" t="s">
        <v>11</v>
      </c>
    </row>
    <row r="81" spans="1:7" s="9" customFormat="1" ht="60" x14ac:dyDescent="0.25">
      <c r="A81" s="13" t="s">
        <v>141</v>
      </c>
      <c r="B81" s="6" t="s">
        <v>142</v>
      </c>
      <c r="C81" s="6">
        <v>1</v>
      </c>
      <c r="D81" s="6" t="s">
        <v>143</v>
      </c>
      <c r="E81" s="6" t="str">
        <f>+[3]Sheet1!$R$10</f>
        <v>CUP J51B20000950001 Conv. CGN 31.7.20-Corrisp. ott-dic. 21</v>
      </c>
      <c r="F81" s="18">
        <v>142400</v>
      </c>
      <c r="G81" s="10" t="s">
        <v>32</v>
      </c>
    </row>
    <row r="82" spans="1:7" s="9" customFormat="1" ht="75" x14ac:dyDescent="0.25">
      <c r="A82" s="13" t="s">
        <v>145</v>
      </c>
      <c r="B82" s="6" t="str">
        <f>+B81</f>
        <v>793/1</v>
      </c>
      <c r="C82" s="6">
        <v>3</v>
      </c>
      <c r="D82" s="6" t="s">
        <v>146</v>
      </c>
      <c r="E82" s="6" t="str">
        <f>+[3]Sheet1!$R$12</f>
        <v>CGN-Conv. 15.7.20 Acconto annual. 2022</v>
      </c>
      <c r="F82" s="18">
        <v>392844.08</v>
      </c>
      <c r="G82" s="8" t="s">
        <v>266</v>
      </c>
    </row>
    <row r="83" spans="1:7" s="9" customFormat="1" ht="90" x14ac:dyDescent="0.25">
      <c r="A83" s="13" t="s">
        <v>147</v>
      </c>
      <c r="B83" s="6" t="s">
        <v>148</v>
      </c>
      <c r="C83" s="6">
        <v>14</v>
      </c>
      <c r="D83" s="6" t="s">
        <v>149</v>
      </c>
      <c r="E83" s="6" t="s">
        <v>150</v>
      </c>
      <c r="F83" s="13">
        <v>70000</v>
      </c>
      <c r="G83" s="8" t="s">
        <v>144</v>
      </c>
    </row>
    <row r="84" spans="1:7" s="9" customFormat="1" ht="90" x14ac:dyDescent="0.25">
      <c r="A84" s="13" t="s">
        <v>147</v>
      </c>
      <c r="B84" s="6" t="s">
        <v>148</v>
      </c>
      <c r="C84" s="6">
        <v>15</v>
      </c>
      <c r="D84" s="6" t="s">
        <v>151</v>
      </c>
      <c r="E84" s="6" t="s">
        <v>152</v>
      </c>
      <c r="F84" s="13">
        <v>43200</v>
      </c>
      <c r="G84" s="8" t="s">
        <v>144</v>
      </c>
    </row>
    <row r="85" spans="1:7" s="9" customFormat="1" ht="90" x14ac:dyDescent="0.25">
      <c r="A85" s="13" t="s">
        <v>147</v>
      </c>
      <c r="B85" s="6" t="s">
        <v>148</v>
      </c>
      <c r="C85" s="6">
        <v>16</v>
      </c>
      <c r="D85" s="6" t="s">
        <v>153</v>
      </c>
      <c r="E85" s="6" t="s">
        <v>154</v>
      </c>
      <c r="F85" s="13">
        <v>43200</v>
      </c>
      <c r="G85" s="8" t="s">
        <v>144</v>
      </c>
    </row>
    <row r="86" spans="1:7" s="9" customFormat="1" ht="90" x14ac:dyDescent="0.25">
      <c r="A86" s="13" t="s">
        <v>147</v>
      </c>
      <c r="B86" s="6" t="s">
        <v>148</v>
      </c>
      <c r="C86" s="6">
        <v>17</v>
      </c>
      <c r="D86" s="6" t="s">
        <v>155</v>
      </c>
      <c r="E86" s="6" t="s">
        <v>156</v>
      </c>
      <c r="F86" s="13">
        <v>43200</v>
      </c>
      <c r="G86" s="8" t="s">
        <v>144</v>
      </c>
    </row>
    <row r="87" spans="1:7" s="9" customFormat="1" ht="90" x14ac:dyDescent="0.25">
      <c r="A87" s="13" t="s">
        <v>147</v>
      </c>
      <c r="B87" s="6" t="s">
        <v>148</v>
      </c>
      <c r="C87" s="6">
        <v>18</v>
      </c>
      <c r="D87" s="6" t="s">
        <v>157</v>
      </c>
      <c r="E87" s="6" t="s">
        <v>158</v>
      </c>
      <c r="F87" s="13">
        <v>43200</v>
      </c>
      <c r="G87" s="8" t="s">
        <v>144</v>
      </c>
    </row>
    <row r="88" spans="1:7" s="9" customFormat="1" ht="90" x14ac:dyDescent="0.25">
      <c r="A88" s="13" t="s">
        <v>159</v>
      </c>
      <c r="B88" s="6" t="s">
        <v>148</v>
      </c>
      <c r="C88" s="6">
        <v>19</v>
      </c>
      <c r="D88" s="6" t="s">
        <v>160</v>
      </c>
      <c r="E88" s="6" t="s">
        <v>161</v>
      </c>
      <c r="F88" s="13">
        <v>70000</v>
      </c>
      <c r="G88" s="8" t="s">
        <v>144</v>
      </c>
    </row>
    <row r="89" spans="1:7" s="9" customFormat="1" ht="90" x14ac:dyDescent="0.25">
      <c r="A89" s="13" t="s">
        <v>162</v>
      </c>
      <c r="B89" s="6" t="s">
        <v>148</v>
      </c>
      <c r="C89" s="6">
        <v>20</v>
      </c>
      <c r="D89" s="6" t="s">
        <v>163</v>
      </c>
      <c r="E89" s="6" t="s">
        <v>164</v>
      </c>
      <c r="F89" s="13">
        <v>72000</v>
      </c>
      <c r="G89" s="8" t="s">
        <v>144</v>
      </c>
    </row>
    <row r="90" spans="1:7" s="9" customFormat="1" ht="90" x14ac:dyDescent="0.25">
      <c r="A90" s="13" t="s">
        <v>162</v>
      </c>
      <c r="B90" s="6" t="s">
        <v>148</v>
      </c>
      <c r="C90" s="6">
        <v>21</v>
      </c>
      <c r="D90" s="6" t="s">
        <v>165</v>
      </c>
      <c r="E90" s="6" t="s">
        <v>166</v>
      </c>
      <c r="F90" s="13">
        <v>72000</v>
      </c>
      <c r="G90" s="8" t="s">
        <v>144</v>
      </c>
    </row>
    <row r="91" spans="1:7" s="9" customFormat="1" ht="90" x14ac:dyDescent="0.25">
      <c r="A91" s="13" t="s">
        <v>162</v>
      </c>
      <c r="B91" s="6" t="s">
        <v>148</v>
      </c>
      <c r="C91" s="6">
        <v>22</v>
      </c>
      <c r="D91" s="6" t="s">
        <v>167</v>
      </c>
      <c r="E91" s="6" t="s">
        <v>168</v>
      </c>
      <c r="F91" s="13">
        <v>40984</v>
      </c>
      <c r="G91" s="8" t="s">
        <v>144</v>
      </c>
    </row>
    <row r="92" spans="1:7" s="9" customFormat="1" ht="90" x14ac:dyDescent="0.25">
      <c r="A92" s="13" t="s">
        <v>137</v>
      </c>
      <c r="B92" s="6" t="s">
        <v>148</v>
      </c>
      <c r="C92" s="6">
        <v>23</v>
      </c>
      <c r="D92" s="6" t="s">
        <v>169</v>
      </c>
      <c r="E92" s="6" t="s">
        <v>170</v>
      </c>
      <c r="F92" s="13">
        <v>43200</v>
      </c>
      <c r="G92" s="8" t="s">
        <v>144</v>
      </c>
    </row>
    <row r="93" spans="1:7" s="9" customFormat="1" ht="90" x14ac:dyDescent="0.25">
      <c r="A93" s="13" t="s">
        <v>137</v>
      </c>
      <c r="B93" s="6" t="s">
        <v>148</v>
      </c>
      <c r="C93" s="6">
        <v>24</v>
      </c>
      <c r="D93" s="6" t="s">
        <v>171</v>
      </c>
      <c r="E93" s="6" t="s">
        <v>172</v>
      </c>
      <c r="F93" s="13">
        <v>56604.21</v>
      </c>
      <c r="G93" s="8" t="s">
        <v>144</v>
      </c>
    </row>
    <row r="94" spans="1:7" s="9" customFormat="1" ht="90" x14ac:dyDescent="0.25">
      <c r="A94" s="13" t="s">
        <v>137</v>
      </c>
      <c r="B94" s="6" t="s">
        <v>148</v>
      </c>
      <c r="C94" s="6">
        <v>25</v>
      </c>
      <c r="D94" s="6" t="s">
        <v>173</v>
      </c>
      <c r="E94" s="6" t="s">
        <v>174</v>
      </c>
      <c r="F94" s="13">
        <v>42660</v>
      </c>
      <c r="G94" s="8" t="s">
        <v>144</v>
      </c>
    </row>
    <row r="95" spans="1:7" s="9" customFormat="1" ht="90" x14ac:dyDescent="0.25">
      <c r="A95" s="13" t="s">
        <v>137</v>
      </c>
      <c r="B95" s="6" t="s">
        <v>148</v>
      </c>
      <c r="C95" s="6">
        <v>26</v>
      </c>
      <c r="D95" s="6" t="s">
        <v>175</v>
      </c>
      <c r="E95" s="6" t="s">
        <v>176</v>
      </c>
      <c r="F95" s="13">
        <v>72000</v>
      </c>
      <c r="G95" s="8" t="s">
        <v>144</v>
      </c>
    </row>
    <row r="96" spans="1:7" s="9" customFormat="1" ht="90" x14ac:dyDescent="0.25">
      <c r="A96" s="13" t="s">
        <v>177</v>
      </c>
      <c r="B96" s="6" t="s">
        <v>178</v>
      </c>
      <c r="C96" s="6">
        <v>16</v>
      </c>
      <c r="D96" s="6" t="s">
        <v>179</v>
      </c>
      <c r="E96" s="6" t="s">
        <v>180</v>
      </c>
      <c r="F96" s="13">
        <v>641491</v>
      </c>
      <c r="G96" s="8" t="s">
        <v>267</v>
      </c>
    </row>
    <row r="97" spans="1:7" s="9" customFormat="1" ht="90" x14ac:dyDescent="0.25">
      <c r="A97" s="13" t="s">
        <v>177</v>
      </c>
      <c r="B97" s="6" t="s">
        <v>178</v>
      </c>
      <c r="C97" s="6">
        <v>17</v>
      </c>
      <c r="D97" s="6" t="s">
        <v>181</v>
      </c>
      <c r="E97" s="6" t="s">
        <v>182</v>
      </c>
      <c r="F97" s="13">
        <v>273630</v>
      </c>
      <c r="G97" s="8" t="s">
        <v>267</v>
      </c>
    </row>
    <row r="98" spans="1:7" s="9" customFormat="1" ht="90" x14ac:dyDescent="0.25">
      <c r="A98" s="13" t="s">
        <v>177</v>
      </c>
      <c r="B98" s="6" t="s">
        <v>178</v>
      </c>
      <c r="C98" s="6">
        <v>18</v>
      </c>
      <c r="D98" s="6" t="s">
        <v>183</v>
      </c>
      <c r="E98" s="6" t="s">
        <v>184</v>
      </c>
      <c r="F98" s="13">
        <v>1282075</v>
      </c>
      <c r="G98" s="8" t="s">
        <v>267</v>
      </c>
    </row>
    <row r="99" spans="1:7" s="9" customFormat="1" ht="90" x14ac:dyDescent="0.25">
      <c r="A99" s="13" t="s">
        <v>177</v>
      </c>
      <c r="B99" s="6" t="s">
        <v>178</v>
      </c>
      <c r="C99" s="6">
        <v>19</v>
      </c>
      <c r="D99" s="6" t="s">
        <v>185</v>
      </c>
      <c r="E99" s="6" t="s">
        <v>186</v>
      </c>
      <c r="F99" s="13">
        <v>632430</v>
      </c>
      <c r="G99" s="8" t="s">
        <v>267</v>
      </c>
    </row>
    <row r="100" spans="1:7" s="9" customFormat="1" ht="90" x14ac:dyDescent="0.25">
      <c r="A100" s="13" t="s">
        <v>177</v>
      </c>
      <c r="B100" s="6" t="s">
        <v>178</v>
      </c>
      <c r="C100" s="6">
        <v>20</v>
      </c>
      <c r="D100" s="6" t="s">
        <v>187</v>
      </c>
      <c r="E100" s="6" t="s">
        <v>188</v>
      </c>
      <c r="F100" s="13">
        <v>832670</v>
      </c>
      <c r="G100" s="8" t="s">
        <v>267</v>
      </c>
    </row>
    <row r="101" spans="1:7" s="9" customFormat="1" ht="90" x14ac:dyDescent="0.25">
      <c r="A101" s="13" t="s">
        <v>177</v>
      </c>
      <c r="B101" s="6" t="s">
        <v>178</v>
      </c>
      <c r="C101" s="6">
        <v>21</v>
      </c>
      <c r="D101" s="6" t="s">
        <v>189</v>
      </c>
      <c r="E101" s="6" t="s">
        <v>190</v>
      </c>
      <c r="F101" s="13">
        <v>594376</v>
      </c>
      <c r="G101" s="8" t="s">
        <v>267</v>
      </c>
    </row>
    <row r="102" spans="1:7" s="9" customFormat="1" ht="90" x14ac:dyDescent="0.25">
      <c r="A102" s="13" t="s">
        <v>177</v>
      </c>
      <c r="B102" s="6" t="s">
        <v>178</v>
      </c>
      <c r="C102" s="14">
        <v>22</v>
      </c>
      <c r="D102" s="6" t="s">
        <v>181</v>
      </c>
      <c r="E102" s="6" t="s">
        <v>191</v>
      </c>
      <c r="F102" s="13">
        <v>274820</v>
      </c>
      <c r="G102" s="8" t="s">
        <v>267</v>
      </c>
    </row>
    <row r="103" spans="1:7" s="9" customFormat="1" ht="90" x14ac:dyDescent="0.25">
      <c r="A103" s="13" t="s">
        <v>177</v>
      </c>
      <c r="B103" s="6" t="s">
        <v>178</v>
      </c>
      <c r="C103" s="14">
        <v>23</v>
      </c>
      <c r="D103" s="6" t="s">
        <v>183</v>
      </c>
      <c r="E103" s="6" t="s">
        <v>192</v>
      </c>
      <c r="F103" s="13">
        <v>1287650</v>
      </c>
      <c r="G103" s="8" t="s">
        <v>267</v>
      </c>
    </row>
    <row r="104" spans="1:7" s="9" customFormat="1" ht="90" x14ac:dyDescent="0.25">
      <c r="A104" s="13" t="s">
        <v>177</v>
      </c>
      <c r="B104" s="6" t="s">
        <v>178</v>
      </c>
      <c r="C104" s="14">
        <v>24</v>
      </c>
      <c r="D104" s="6" t="s">
        <v>185</v>
      </c>
      <c r="E104" s="6" t="s">
        <v>193</v>
      </c>
      <c r="F104" s="13">
        <v>635180</v>
      </c>
      <c r="G104" s="8" t="s">
        <v>267</v>
      </c>
    </row>
    <row r="105" spans="1:7" s="9" customFormat="1" ht="90" x14ac:dyDescent="0.25">
      <c r="A105" s="13" t="s">
        <v>177</v>
      </c>
      <c r="B105" s="6" t="s">
        <v>178</v>
      </c>
      <c r="C105" s="14">
        <v>25</v>
      </c>
      <c r="D105" s="6" t="s">
        <v>187</v>
      </c>
      <c r="E105" s="6" t="s">
        <v>194</v>
      </c>
      <c r="F105" s="13">
        <v>836290</v>
      </c>
      <c r="G105" s="8" t="s">
        <v>267</v>
      </c>
    </row>
    <row r="106" spans="1:7" s="9" customFormat="1" ht="90" x14ac:dyDescent="0.25">
      <c r="A106" s="13" t="s">
        <v>177</v>
      </c>
      <c r="B106" s="6" t="s">
        <v>178</v>
      </c>
      <c r="C106" s="14">
        <v>26</v>
      </c>
      <c r="D106" s="6" t="s">
        <v>189</v>
      </c>
      <c r="E106" s="6" t="s">
        <v>195</v>
      </c>
      <c r="F106" s="13">
        <v>596960</v>
      </c>
      <c r="G106" s="8" t="s">
        <v>267</v>
      </c>
    </row>
    <row r="107" spans="1:7" s="9" customFormat="1" ht="90" x14ac:dyDescent="0.25">
      <c r="A107" s="13" t="s">
        <v>196</v>
      </c>
      <c r="B107" s="6" t="s">
        <v>178</v>
      </c>
      <c r="C107" s="14">
        <v>28</v>
      </c>
      <c r="D107" s="6" t="s">
        <v>197</v>
      </c>
      <c r="E107" s="6" t="s">
        <v>198</v>
      </c>
      <c r="F107" s="13">
        <v>750000</v>
      </c>
      <c r="G107" s="8" t="s">
        <v>267</v>
      </c>
    </row>
    <row r="108" spans="1:7" s="9" customFormat="1" ht="90" x14ac:dyDescent="0.25">
      <c r="A108" s="13" t="s">
        <v>199</v>
      </c>
      <c r="B108" s="6" t="s">
        <v>178</v>
      </c>
      <c r="C108" s="14">
        <v>34</v>
      </c>
      <c r="D108" s="6" t="s">
        <v>200</v>
      </c>
      <c r="E108" s="6" t="s">
        <v>201</v>
      </c>
      <c r="F108" s="13">
        <v>19746.400000000001</v>
      </c>
      <c r="G108" s="8" t="s">
        <v>267</v>
      </c>
    </row>
    <row r="109" spans="1:7" s="9" customFormat="1" ht="90" x14ac:dyDescent="0.25">
      <c r="A109" s="13" t="s">
        <v>202</v>
      </c>
      <c r="B109" s="6" t="s">
        <v>178</v>
      </c>
      <c r="C109" s="14">
        <v>35</v>
      </c>
      <c r="D109" s="6" t="s">
        <v>203</v>
      </c>
      <c r="E109" s="6" t="s">
        <v>204</v>
      </c>
      <c r="F109" s="13">
        <v>26276</v>
      </c>
      <c r="G109" s="8" t="s">
        <v>267</v>
      </c>
    </row>
    <row r="110" spans="1:7" s="9" customFormat="1" ht="90" x14ac:dyDescent="0.25">
      <c r="A110" s="13" t="s">
        <v>202</v>
      </c>
      <c r="B110" s="6" t="s">
        <v>178</v>
      </c>
      <c r="C110" s="14">
        <v>36</v>
      </c>
      <c r="D110" s="6" t="s">
        <v>203</v>
      </c>
      <c r="E110" s="6" t="s">
        <v>205</v>
      </c>
      <c r="F110" s="13">
        <v>26390</v>
      </c>
      <c r="G110" s="8" t="s">
        <v>267</v>
      </c>
    </row>
    <row r="111" spans="1:7" s="9" customFormat="1" ht="90" x14ac:dyDescent="0.25">
      <c r="A111" s="13" t="s">
        <v>206</v>
      </c>
      <c r="B111" s="6" t="s">
        <v>207</v>
      </c>
      <c r="C111" s="14">
        <v>12</v>
      </c>
      <c r="D111" s="6" t="s">
        <v>197</v>
      </c>
      <c r="E111" s="6" t="s">
        <v>208</v>
      </c>
      <c r="F111" s="13">
        <v>273220.8</v>
      </c>
      <c r="G111" s="8" t="s">
        <v>267</v>
      </c>
    </row>
    <row r="112" spans="1:7" s="9" customFormat="1" ht="90" x14ac:dyDescent="0.25">
      <c r="A112" s="13" t="s">
        <v>147</v>
      </c>
      <c r="B112" s="6" t="s">
        <v>207</v>
      </c>
      <c r="C112" s="14">
        <v>13</v>
      </c>
      <c r="D112" s="6" t="s">
        <v>209</v>
      </c>
      <c r="E112" s="6" t="s">
        <v>210</v>
      </c>
      <c r="F112" s="13">
        <v>21600</v>
      </c>
      <c r="G112" s="8" t="s">
        <v>267</v>
      </c>
    </row>
    <row r="113" spans="1:7" s="9" customFormat="1" ht="90" x14ac:dyDescent="0.25">
      <c r="A113" s="13" t="s">
        <v>147</v>
      </c>
      <c r="B113" s="6" t="s">
        <v>207</v>
      </c>
      <c r="C113" s="14">
        <v>14</v>
      </c>
      <c r="D113" s="6" t="s">
        <v>211</v>
      </c>
      <c r="E113" s="6" t="s">
        <v>212</v>
      </c>
      <c r="F113" s="13">
        <v>29800</v>
      </c>
      <c r="G113" s="8" t="s">
        <v>144</v>
      </c>
    </row>
    <row r="114" spans="1:7" s="9" customFormat="1" ht="90" x14ac:dyDescent="0.25">
      <c r="A114" s="13" t="s">
        <v>147</v>
      </c>
      <c r="B114" s="6" t="s">
        <v>207</v>
      </c>
      <c r="C114" s="14">
        <v>15</v>
      </c>
      <c r="D114" s="6" t="s">
        <v>213</v>
      </c>
      <c r="E114" s="6" t="s">
        <v>214</v>
      </c>
      <c r="F114" s="13">
        <v>72000</v>
      </c>
      <c r="G114" s="8" t="s">
        <v>144</v>
      </c>
    </row>
    <row r="115" spans="1:7" s="9" customFormat="1" ht="90" x14ac:dyDescent="0.25">
      <c r="A115" s="13" t="s">
        <v>215</v>
      </c>
      <c r="B115" s="6" t="s">
        <v>207</v>
      </c>
      <c r="C115" s="14">
        <v>29</v>
      </c>
      <c r="D115" s="6" t="s">
        <v>197</v>
      </c>
      <c r="E115" s="6" t="s">
        <v>216</v>
      </c>
      <c r="F115" s="13">
        <v>132000</v>
      </c>
      <c r="G115" s="8" t="s">
        <v>144</v>
      </c>
    </row>
    <row r="116" spans="1:7" s="9" customFormat="1" ht="90" x14ac:dyDescent="0.25">
      <c r="A116" s="13" t="s">
        <v>215</v>
      </c>
      <c r="B116" s="6" t="s">
        <v>207</v>
      </c>
      <c r="C116" s="14">
        <v>37</v>
      </c>
      <c r="D116" s="6" t="s">
        <v>217</v>
      </c>
      <c r="E116" s="6" t="s">
        <v>218</v>
      </c>
      <c r="F116" s="13">
        <v>75000</v>
      </c>
      <c r="G116" s="8" t="s">
        <v>144</v>
      </c>
    </row>
    <row r="117" spans="1:7" s="9" customFormat="1" ht="90" x14ac:dyDescent="0.25">
      <c r="A117" s="13" t="s">
        <v>159</v>
      </c>
      <c r="B117" s="6" t="s">
        <v>207</v>
      </c>
      <c r="C117" s="14">
        <v>38</v>
      </c>
      <c r="D117" s="13" t="s">
        <v>219</v>
      </c>
      <c r="E117" s="6" t="s">
        <v>220</v>
      </c>
      <c r="F117" s="13">
        <v>52500</v>
      </c>
      <c r="G117" s="8" t="s">
        <v>144</v>
      </c>
    </row>
    <row r="118" spans="1:7" s="9" customFormat="1" ht="90" x14ac:dyDescent="0.25">
      <c r="A118" s="13" t="s">
        <v>159</v>
      </c>
      <c r="B118" s="6" t="s">
        <v>207</v>
      </c>
      <c r="C118" s="14">
        <v>39</v>
      </c>
      <c r="D118" s="13" t="s">
        <v>221</v>
      </c>
      <c r="E118" s="6" t="s">
        <v>222</v>
      </c>
      <c r="F118" s="13">
        <v>75000</v>
      </c>
      <c r="G118" s="8" t="s">
        <v>144</v>
      </c>
    </row>
    <row r="119" spans="1:7" s="9" customFormat="1" ht="90" x14ac:dyDescent="0.25">
      <c r="A119" s="13" t="s">
        <v>215</v>
      </c>
      <c r="B119" s="6" t="s">
        <v>207</v>
      </c>
      <c r="C119" s="14">
        <v>40</v>
      </c>
      <c r="D119" s="13" t="s">
        <v>223</v>
      </c>
      <c r="E119" s="6" t="s">
        <v>224</v>
      </c>
      <c r="F119" s="13">
        <v>75000</v>
      </c>
      <c r="G119" s="8" t="s">
        <v>144</v>
      </c>
    </row>
    <row r="120" spans="1:7" s="9" customFormat="1" ht="90" x14ac:dyDescent="0.25">
      <c r="A120" s="13" t="s">
        <v>159</v>
      </c>
      <c r="B120" s="6" t="s">
        <v>207</v>
      </c>
      <c r="C120" s="14">
        <v>41</v>
      </c>
      <c r="D120" s="13" t="s">
        <v>225</v>
      </c>
      <c r="E120" s="6" t="s">
        <v>226</v>
      </c>
      <c r="F120" s="13">
        <v>65775</v>
      </c>
      <c r="G120" s="8" t="s">
        <v>144</v>
      </c>
    </row>
    <row r="121" spans="1:7" s="9" customFormat="1" ht="90" x14ac:dyDescent="0.25">
      <c r="A121" s="13" t="s">
        <v>134</v>
      </c>
      <c r="B121" s="6" t="s">
        <v>227</v>
      </c>
      <c r="C121" s="14">
        <v>27</v>
      </c>
      <c r="D121" s="13" t="s">
        <v>228</v>
      </c>
      <c r="E121" s="6" t="s">
        <v>229</v>
      </c>
      <c r="F121" s="13">
        <v>18000</v>
      </c>
      <c r="G121" s="8" t="s">
        <v>144</v>
      </c>
    </row>
    <row r="122" spans="1:7" s="9" customFormat="1" ht="90" x14ac:dyDescent="0.25">
      <c r="A122" s="13" t="s">
        <v>134</v>
      </c>
      <c r="B122" s="6" t="s">
        <v>227</v>
      </c>
      <c r="C122" s="14">
        <v>30</v>
      </c>
      <c r="D122" s="13" t="s">
        <v>230</v>
      </c>
      <c r="E122" s="6" t="s">
        <v>231</v>
      </c>
      <c r="F122" s="13">
        <v>20000</v>
      </c>
      <c r="G122" s="8" t="s">
        <v>144</v>
      </c>
    </row>
    <row r="123" spans="1:7" s="9" customFormat="1" ht="90" x14ac:dyDescent="0.25">
      <c r="A123" s="13" t="s">
        <v>134</v>
      </c>
      <c r="B123" s="6" t="s">
        <v>227</v>
      </c>
      <c r="C123" s="14">
        <v>31</v>
      </c>
      <c r="D123" s="13" t="s">
        <v>232</v>
      </c>
      <c r="E123" s="6" t="s">
        <v>233</v>
      </c>
      <c r="F123" s="13">
        <v>19600</v>
      </c>
      <c r="G123" s="8" t="s">
        <v>144</v>
      </c>
    </row>
    <row r="124" spans="1:7" s="9" customFormat="1" ht="90" x14ac:dyDescent="0.25">
      <c r="A124" s="13" t="s">
        <v>134</v>
      </c>
      <c r="B124" s="6" t="s">
        <v>227</v>
      </c>
      <c r="C124" s="14">
        <v>32</v>
      </c>
      <c r="D124" s="13" t="s">
        <v>234</v>
      </c>
      <c r="E124" s="6" t="s">
        <v>235</v>
      </c>
      <c r="F124" s="13">
        <v>20000</v>
      </c>
      <c r="G124" s="8" t="s">
        <v>144</v>
      </c>
    </row>
    <row r="125" spans="1:7" s="9" customFormat="1" ht="90" x14ac:dyDescent="0.25">
      <c r="A125" s="13" t="s">
        <v>134</v>
      </c>
      <c r="B125" s="6" t="s">
        <v>227</v>
      </c>
      <c r="C125" s="14">
        <v>33</v>
      </c>
      <c r="D125" s="13" t="s">
        <v>236</v>
      </c>
      <c r="E125" s="6" t="s">
        <v>237</v>
      </c>
      <c r="F125" s="13">
        <v>16772</v>
      </c>
      <c r="G125" s="8" t="s">
        <v>144</v>
      </c>
    </row>
    <row r="126" spans="1:7" s="9" customFormat="1" ht="90" x14ac:dyDescent="0.25">
      <c r="A126" s="13" t="s">
        <v>134</v>
      </c>
      <c r="B126" s="6" t="s">
        <v>227</v>
      </c>
      <c r="C126" s="14">
        <v>42</v>
      </c>
      <c r="D126" s="13" t="s">
        <v>238</v>
      </c>
      <c r="E126" s="6" t="s">
        <v>239</v>
      </c>
      <c r="F126" s="13">
        <v>19200</v>
      </c>
      <c r="G126" s="8" t="s">
        <v>144</v>
      </c>
    </row>
    <row r="127" spans="1:7" s="9" customFormat="1" ht="90" x14ac:dyDescent="0.25">
      <c r="A127" s="13" t="s">
        <v>134</v>
      </c>
      <c r="B127" s="6" t="s">
        <v>227</v>
      </c>
      <c r="C127" s="14">
        <v>43</v>
      </c>
      <c r="D127" s="13" t="s">
        <v>240</v>
      </c>
      <c r="E127" s="6" t="s">
        <v>241</v>
      </c>
      <c r="F127" s="13">
        <v>19680</v>
      </c>
      <c r="G127" s="8" t="s">
        <v>144</v>
      </c>
    </row>
    <row r="128" spans="1:7" s="9" customFormat="1" ht="90" x14ac:dyDescent="0.25">
      <c r="A128" s="13" t="s">
        <v>134</v>
      </c>
      <c r="B128" s="6" t="s">
        <v>227</v>
      </c>
      <c r="C128" s="14">
        <v>44</v>
      </c>
      <c r="D128" s="13" t="s">
        <v>242</v>
      </c>
      <c r="E128" s="6" t="s">
        <v>243</v>
      </c>
      <c r="F128" s="13">
        <v>13017.6</v>
      </c>
      <c r="G128" s="8" t="s">
        <v>144</v>
      </c>
    </row>
    <row r="129" spans="1:7" s="9" customFormat="1" ht="90" x14ac:dyDescent="0.25">
      <c r="A129" s="13" t="s">
        <v>134</v>
      </c>
      <c r="B129" s="6" t="s">
        <v>227</v>
      </c>
      <c r="C129" s="14">
        <v>45</v>
      </c>
      <c r="D129" s="13" t="s">
        <v>244</v>
      </c>
      <c r="E129" s="6" t="s">
        <v>245</v>
      </c>
      <c r="F129" s="13">
        <v>20000</v>
      </c>
      <c r="G129" s="8" t="s">
        <v>144</v>
      </c>
    </row>
    <row r="130" spans="1:7" s="9" customFormat="1" ht="90" x14ac:dyDescent="0.25">
      <c r="A130" s="13" t="s">
        <v>134</v>
      </c>
      <c r="B130" s="6" t="s">
        <v>227</v>
      </c>
      <c r="C130" s="14">
        <v>46</v>
      </c>
      <c r="D130" s="13" t="s">
        <v>246</v>
      </c>
      <c r="E130" s="6" t="s">
        <v>247</v>
      </c>
      <c r="F130" s="13">
        <v>12000</v>
      </c>
      <c r="G130" s="8" t="s">
        <v>144</v>
      </c>
    </row>
    <row r="131" spans="1:7" s="9" customFormat="1" ht="90" x14ac:dyDescent="0.25">
      <c r="A131" s="13" t="s">
        <v>134</v>
      </c>
      <c r="B131" s="6" t="s">
        <v>227</v>
      </c>
      <c r="C131" s="14">
        <v>47</v>
      </c>
      <c r="D131" s="13" t="s">
        <v>248</v>
      </c>
      <c r="E131" s="6" t="s">
        <v>249</v>
      </c>
      <c r="F131" s="13">
        <v>14000</v>
      </c>
      <c r="G131" s="8" t="s">
        <v>144</v>
      </c>
    </row>
    <row r="132" spans="1:7" s="9" customFormat="1" ht="90" x14ac:dyDescent="0.25">
      <c r="A132" s="13" t="s">
        <v>134</v>
      </c>
      <c r="B132" s="6" t="s">
        <v>227</v>
      </c>
      <c r="C132" s="14">
        <v>48</v>
      </c>
      <c r="D132" s="13" t="s">
        <v>250</v>
      </c>
      <c r="E132" s="6" t="s">
        <v>251</v>
      </c>
      <c r="F132" s="13">
        <v>20000</v>
      </c>
      <c r="G132" s="8" t="s">
        <v>144</v>
      </c>
    </row>
    <row r="133" spans="1:7" s="9" customFormat="1" ht="90" x14ac:dyDescent="0.25">
      <c r="A133" s="13" t="s">
        <v>134</v>
      </c>
      <c r="B133" s="6" t="s">
        <v>227</v>
      </c>
      <c r="C133" s="14">
        <v>49</v>
      </c>
      <c r="D133" s="13" t="s">
        <v>252</v>
      </c>
      <c r="E133" s="6" t="s">
        <v>253</v>
      </c>
      <c r="F133" s="13">
        <v>20000</v>
      </c>
      <c r="G133" s="8" t="s">
        <v>144</v>
      </c>
    </row>
    <row r="134" spans="1:7" s="9" customFormat="1" ht="90" x14ac:dyDescent="0.25">
      <c r="A134" s="13" t="s">
        <v>254</v>
      </c>
      <c r="B134" s="6" t="s">
        <v>227</v>
      </c>
      <c r="C134" s="14">
        <v>50</v>
      </c>
      <c r="D134" s="13" t="s">
        <v>255</v>
      </c>
      <c r="E134" s="6" t="s">
        <v>256</v>
      </c>
      <c r="F134" s="13">
        <v>19200</v>
      </c>
      <c r="G134" s="8" t="s">
        <v>144</v>
      </c>
    </row>
    <row r="135" spans="1:7" ht="90" x14ac:dyDescent="0.25">
      <c r="A135" s="15" t="s">
        <v>254</v>
      </c>
      <c r="B135" s="15" t="s">
        <v>227</v>
      </c>
      <c r="C135" s="15">
        <v>51</v>
      </c>
      <c r="D135" s="15" t="s">
        <v>257</v>
      </c>
      <c r="E135" s="6" t="s">
        <v>258</v>
      </c>
      <c r="F135" s="16">
        <v>18678.62</v>
      </c>
      <c r="G135" s="8" t="s">
        <v>144</v>
      </c>
    </row>
    <row r="136" spans="1:7" ht="90" x14ac:dyDescent="0.25">
      <c r="A136" s="15" t="s">
        <v>254</v>
      </c>
      <c r="B136" s="15" t="s">
        <v>227</v>
      </c>
      <c r="C136" s="15">
        <v>52</v>
      </c>
      <c r="D136" s="15" t="s">
        <v>259</v>
      </c>
      <c r="E136" s="6" t="s">
        <v>260</v>
      </c>
      <c r="F136" s="16">
        <v>19920</v>
      </c>
      <c r="G136" s="8" t="s">
        <v>144</v>
      </c>
    </row>
    <row r="137" spans="1:7" ht="90" x14ac:dyDescent="0.25">
      <c r="A137" s="15" t="s">
        <v>254</v>
      </c>
      <c r="B137" s="15" t="s">
        <v>227</v>
      </c>
      <c r="C137" s="15">
        <v>53</v>
      </c>
      <c r="D137" s="15" t="s">
        <v>261</v>
      </c>
      <c r="E137" s="6" t="s">
        <v>262</v>
      </c>
      <c r="F137" s="16">
        <v>7000</v>
      </c>
      <c r="G137" s="8" t="s">
        <v>144</v>
      </c>
    </row>
    <row r="138" spans="1:7" ht="90" x14ac:dyDescent="0.25">
      <c r="A138" s="15" t="s">
        <v>263</v>
      </c>
      <c r="B138" s="15" t="s">
        <v>227</v>
      </c>
      <c r="C138" s="15">
        <v>54</v>
      </c>
      <c r="D138" s="15" t="s">
        <v>264</v>
      </c>
      <c r="E138" s="6" t="s">
        <v>265</v>
      </c>
      <c r="F138" s="16">
        <v>19200</v>
      </c>
      <c r="G138" s="8" t="s">
        <v>144</v>
      </c>
    </row>
  </sheetData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II TRIM. 2022</vt:lpstr>
    </vt:vector>
  </TitlesOfParts>
  <Company>UNSC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scocozza</dc:creator>
  <cp:lastModifiedBy>scocozza</cp:lastModifiedBy>
  <dcterms:created xsi:type="dcterms:W3CDTF">2022-08-24T15:45:04Z</dcterms:created>
  <dcterms:modified xsi:type="dcterms:W3CDTF">2022-08-31T08:13:50Z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2022-08-24T15:45:04Z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c64e022e-58ef-4114-a7b0-b5280a557b11</vt:lpwstr>
  </property>
  <property fmtid="{D5CDD505-2E9C-101B-9397-08002B2CF9AE}" pid="8" name="MSIP_Label_5097a60d-5525-435b-8989-8eb48ac0c8cd_ContentBits">
    <vt:lpwstr>0</vt:lpwstr>
  </property>
</Properties>
</file>